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2624"/>
  <workbookPr date1904="1" showInkAnnotation="0" autoCompressPictures="0"/>
  <bookViews>
    <workbookView xWindow="0" yWindow="0" windowWidth="25600" windowHeight="15480" tabRatio="500"/>
  </bookViews>
  <sheets>
    <sheet name="Basic model" sheetId="4" r:id="rId1"/>
    <sheet name="Continuous model" sheetId="1" r:id="rId2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4" i="4" l="1"/>
  <c r="D4" i="4"/>
  <c r="B5" i="4"/>
  <c r="D5" i="4"/>
  <c r="C5" i="4"/>
  <c r="B6" i="4"/>
  <c r="D6" i="4"/>
  <c r="C6" i="4"/>
  <c r="B7" i="4"/>
  <c r="D7" i="4"/>
  <c r="C7" i="4"/>
  <c r="B8" i="4"/>
  <c r="D8" i="4"/>
  <c r="C8" i="4"/>
  <c r="B9" i="4"/>
  <c r="D9" i="4"/>
  <c r="C9" i="4"/>
  <c r="B10" i="4"/>
  <c r="D10" i="4"/>
  <c r="C10" i="4"/>
  <c r="B11" i="4"/>
  <c r="D11" i="4"/>
  <c r="C11" i="4"/>
  <c r="B12" i="4"/>
  <c r="D12" i="4"/>
  <c r="C12" i="4"/>
  <c r="B13" i="4"/>
  <c r="D13" i="4"/>
  <c r="C13" i="4"/>
  <c r="B14" i="4"/>
  <c r="D14" i="4"/>
  <c r="C14" i="4"/>
  <c r="B15" i="4"/>
  <c r="D15" i="4"/>
  <c r="C15" i="4"/>
  <c r="B16" i="4"/>
  <c r="D16" i="4"/>
  <c r="C16" i="4"/>
  <c r="B17" i="4"/>
  <c r="D17" i="4"/>
  <c r="C17" i="4"/>
  <c r="B18" i="4"/>
  <c r="D18" i="4"/>
  <c r="C18" i="4"/>
  <c r="B19" i="4"/>
  <c r="D19" i="4"/>
  <c r="C19" i="4"/>
  <c r="B20" i="4"/>
  <c r="D20" i="4"/>
  <c r="C20" i="4"/>
  <c r="B21" i="4"/>
  <c r="D21" i="4"/>
  <c r="C21" i="4"/>
  <c r="B22" i="4"/>
  <c r="D22" i="4"/>
  <c r="C22" i="4"/>
  <c r="B23" i="4"/>
  <c r="D23" i="4"/>
  <c r="C23" i="4"/>
  <c r="B24" i="4"/>
  <c r="D24" i="4"/>
  <c r="C24" i="4"/>
  <c r="B25" i="4"/>
  <c r="D25" i="4"/>
  <c r="C25" i="4"/>
  <c r="B26" i="4"/>
  <c r="D26" i="4"/>
  <c r="C26" i="4"/>
  <c r="B27" i="4"/>
  <c r="D27" i="4"/>
  <c r="C27" i="4"/>
  <c r="B28" i="4"/>
  <c r="D28" i="4"/>
  <c r="C28" i="4"/>
  <c r="B29" i="4"/>
  <c r="D29" i="4"/>
  <c r="C29" i="4"/>
  <c r="B30" i="4"/>
  <c r="D30" i="4"/>
  <c r="C30" i="4"/>
  <c r="B31" i="4"/>
  <c r="D31" i="4"/>
  <c r="C31" i="4"/>
  <c r="B32" i="4"/>
  <c r="D32" i="4"/>
  <c r="C32" i="4"/>
  <c r="B33" i="4"/>
  <c r="D33" i="4"/>
  <c r="C33" i="4"/>
  <c r="B34" i="4"/>
  <c r="D34" i="4"/>
  <c r="C34" i="4"/>
  <c r="B35" i="4"/>
  <c r="D35" i="4"/>
  <c r="C35" i="4"/>
  <c r="B36" i="4"/>
  <c r="D36" i="4"/>
  <c r="C36" i="4"/>
  <c r="B37" i="4"/>
  <c r="D37" i="4"/>
  <c r="C37" i="4"/>
  <c r="B38" i="4"/>
  <c r="D38" i="4"/>
  <c r="C38" i="4"/>
  <c r="B39" i="4"/>
  <c r="D39" i="4"/>
  <c r="C39" i="4"/>
  <c r="B40" i="4"/>
  <c r="D40" i="4"/>
  <c r="C40" i="4"/>
  <c r="B41" i="4"/>
  <c r="D41" i="4"/>
  <c r="C41" i="4"/>
  <c r="B42" i="4"/>
  <c r="D42" i="4"/>
  <c r="C42" i="4"/>
  <c r="B43" i="4"/>
  <c r="D43" i="4"/>
  <c r="C43" i="4"/>
  <c r="B44" i="4"/>
  <c r="D44" i="4"/>
  <c r="C44" i="4"/>
  <c r="B45" i="4"/>
  <c r="D45" i="4"/>
  <c r="C45" i="4"/>
  <c r="B46" i="4"/>
  <c r="D46" i="4"/>
  <c r="C46" i="4"/>
  <c r="B47" i="4"/>
  <c r="D47" i="4"/>
  <c r="C47" i="4"/>
  <c r="B48" i="4"/>
  <c r="D48" i="4"/>
  <c r="C48" i="4"/>
  <c r="B49" i="4"/>
  <c r="D49" i="4"/>
  <c r="C49" i="4"/>
  <c r="B50" i="4"/>
  <c r="D50" i="4"/>
  <c r="C50" i="4"/>
  <c r="B51" i="4"/>
  <c r="D51" i="4"/>
  <c r="C51" i="4"/>
  <c r="B52" i="4"/>
  <c r="D52" i="4"/>
  <c r="C52" i="4"/>
  <c r="B53" i="4"/>
  <c r="D53" i="4"/>
  <c r="C53" i="4"/>
  <c r="B54" i="4"/>
  <c r="D54" i="4"/>
  <c r="C54" i="4"/>
  <c r="B55" i="4"/>
  <c r="D55" i="4"/>
  <c r="C55" i="4"/>
  <c r="B56" i="4"/>
  <c r="D56" i="4"/>
  <c r="C56" i="4"/>
  <c r="B57" i="4"/>
  <c r="D57" i="4"/>
  <c r="C57" i="4"/>
  <c r="B58" i="4"/>
  <c r="D58" i="4"/>
  <c r="C58" i="4"/>
  <c r="B59" i="4"/>
  <c r="D59" i="4"/>
  <c r="C59" i="4"/>
  <c r="B60" i="4"/>
  <c r="D60" i="4"/>
  <c r="C60" i="4"/>
  <c r="B61" i="4"/>
  <c r="D61" i="4"/>
  <c r="C61" i="4"/>
  <c r="B62" i="4"/>
  <c r="D62" i="4"/>
  <c r="C62" i="4"/>
  <c r="B63" i="4"/>
  <c r="D63" i="4"/>
  <c r="C63" i="4"/>
  <c r="B64" i="4"/>
  <c r="D64" i="4"/>
  <c r="C64" i="4"/>
  <c r="B65" i="4"/>
  <c r="D65" i="4"/>
  <c r="C65" i="4"/>
  <c r="B66" i="4"/>
  <c r="D66" i="4"/>
  <c r="C66" i="4"/>
  <c r="B67" i="4"/>
  <c r="D67" i="4"/>
  <c r="C67" i="4"/>
  <c r="B68" i="4"/>
  <c r="D68" i="4"/>
  <c r="C68" i="4"/>
  <c r="B69" i="4"/>
  <c r="D69" i="4"/>
  <c r="C69" i="4"/>
  <c r="B70" i="4"/>
  <c r="D70" i="4"/>
  <c r="C70" i="4"/>
  <c r="B71" i="4"/>
  <c r="D71" i="4"/>
  <c r="C71" i="4"/>
  <c r="B72" i="4"/>
  <c r="D72" i="4"/>
  <c r="C72" i="4"/>
  <c r="B73" i="4"/>
  <c r="D73" i="4"/>
  <c r="C73" i="4"/>
  <c r="B74" i="4"/>
  <c r="D74" i="4"/>
  <c r="C74" i="4"/>
  <c r="I2" i="1"/>
  <c r="F3" i="1"/>
  <c r="D4" i="1"/>
  <c r="F4" i="1"/>
  <c r="E4" i="1"/>
  <c r="D5" i="1"/>
  <c r="F5" i="1"/>
  <c r="E5" i="1"/>
  <c r="D6" i="1"/>
  <c r="F6" i="1"/>
  <c r="E6" i="1"/>
  <c r="D7" i="1"/>
  <c r="F7" i="1"/>
  <c r="E7" i="1"/>
  <c r="D8" i="1"/>
  <c r="F8" i="1"/>
  <c r="E8" i="1"/>
  <c r="D9" i="1"/>
  <c r="F9" i="1"/>
  <c r="E9" i="1"/>
  <c r="D10" i="1"/>
  <c r="F10" i="1"/>
  <c r="E10" i="1"/>
  <c r="D11" i="1"/>
  <c r="F11" i="1"/>
  <c r="E11" i="1"/>
  <c r="D12" i="1"/>
  <c r="F12" i="1"/>
  <c r="E12" i="1"/>
  <c r="D13" i="1"/>
  <c r="F13" i="1"/>
  <c r="E13" i="1"/>
  <c r="D14" i="1"/>
  <c r="F14" i="1"/>
  <c r="E14" i="1"/>
  <c r="D15" i="1"/>
  <c r="F15" i="1"/>
  <c r="E15" i="1"/>
  <c r="D16" i="1"/>
  <c r="F16" i="1"/>
  <c r="E16" i="1"/>
  <c r="D17" i="1"/>
  <c r="F17" i="1"/>
  <c r="E17" i="1"/>
  <c r="D18" i="1"/>
  <c r="F18" i="1"/>
  <c r="E18" i="1"/>
  <c r="D19" i="1"/>
  <c r="F19" i="1"/>
  <c r="E19" i="1"/>
  <c r="D20" i="1"/>
  <c r="F20" i="1"/>
  <c r="E20" i="1"/>
  <c r="D21" i="1"/>
  <c r="F21" i="1"/>
  <c r="E21" i="1"/>
  <c r="D22" i="1"/>
  <c r="F22" i="1"/>
  <c r="E22" i="1"/>
  <c r="D23" i="1"/>
  <c r="F23" i="1"/>
  <c r="E23" i="1"/>
  <c r="D24" i="1"/>
  <c r="F24" i="1"/>
  <c r="E24" i="1"/>
  <c r="D25" i="1"/>
  <c r="F25" i="1"/>
  <c r="E25" i="1"/>
  <c r="D26" i="1"/>
  <c r="F26" i="1"/>
  <c r="E26" i="1"/>
  <c r="D27" i="1"/>
  <c r="F27" i="1"/>
  <c r="E27" i="1"/>
  <c r="D28" i="1"/>
  <c r="F28" i="1"/>
  <c r="E28" i="1"/>
  <c r="D29" i="1"/>
  <c r="F29" i="1"/>
  <c r="E29" i="1"/>
  <c r="D30" i="1"/>
  <c r="F30" i="1"/>
  <c r="E30" i="1"/>
  <c r="D31" i="1"/>
  <c r="F31" i="1"/>
  <c r="E31" i="1"/>
  <c r="D32" i="1"/>
  <c r="F32" i="1"/>
  <c r="E32" i="1"/>
  <c r="D33" i="1"/>
  <c r="F33" i="1"/>
  <c r="E33" i="1"/>
  <c r="D34" i="1"/>
  <c r="F34" i="1"/>
  <c r="E34" i="1"/>
  <c r="D35" i="1"/>
  <c r="F35" i="1"/>
  <c r="E35" i="1"/>
  <c r="D36" i="1"/>
  <c r="F36" i="1"/>
  <c r="E36" i="1"/>
  <c r="D37" i="1"/>
  <c r="F37" i="1"/>
  <c r="E37" i="1"/>
  <c r="D38" i="1"/>
  <c r="F38" i="1"/>
  <c r="E38" i="1"/>
  <c r="D39" i="1"/>
  <c r="F39" i="1"/>
  <c r="E39" i="1"/>
  <c r="D40" i="1"/>
  <c r="F40" i="1"/>
  <c r="E40" i="1"/>
  <c r="D41" i="1"/>
  <c r="F41" i="1"/>
  <c r="E41" i="1"/>
  <c r="D42" i="1"/>
  <c r="F42" i="1"/>
  <c r="E42" i="1"/>
  <c r="D43" i="1"/>
  <c r="F43" i="1"/>
  <c r="E43" i="1"/>
  <c r="D44" i="1"/>
  <c r="F44" i="1"/>
  <c r="E44" i="1"/>
  <c r="D45" i="1"/>
  <c r="F45" i="1"/>
  <c r="E45" i="1"/>
  <c r="D46" i="1"/>
  <c r="F46" i="1"/>
  <c r="E46" i="1"/>
  <c r="D47" i="1"/>
  <c r="F47" i="1"/>
  <c r="E47" i="1"/>
  <c r="D48" i="1"/>
  <c r="F48" i="1"/>
  <c r="E48" i="1"/>
  <c r="D49" i="1"/>
  <c r="F49" i="1"/>
  <c r="E49" i="1"/>
  <c r="D50" i="1"/>
  <c r="F50" i="1"/>
  <c r="E50" i="1"/>
  <c r="D51" i="1"/>
  <c r="F51" i="1"/>
  <c r="E51" i="1"/>
  <c r="D52" i="1"/>
  <c r="F52" i="1"/>
  <c r="E52" i="1"/>
  <c r="D53" i="1"/>
  <c r="F53" i="1"/>
  <c r="E53" i="1"/>
  <c r="D54" i="1"/>
  <c r="F54" i="1"/>
  <c r="E54" i="1"/>
  <c r="D55" i="1"/>
  <c r="F55" i="1"/>
  <c r="E55" i="1"/>
  <c r="D56" i="1"/>
  <c r="F56" i="1"/>
  <c r="E56" i="1"/>
  <c r="D57" i="1"/>
  <c r="F57" i="1"/>
  <c r="E57" i="1"/>
  <c r="D58" i="1"/>
  <c r="F58" i="1"/>
  <c r="E58" i="1"/>
  <c r="D59" i="1"/>
  <c r="F59" i="1"/>
  <c r="E59" i="1"/>
  <c r="D60" i="1"/>
  <c r="F60" i="1"/>
  <c r="E60" i="1"/>
  <c r="D61" i="1"/>
  <c r="F61" i="1"/>
  <c r="E61" i="1"/>
  <c r="D62" i="1"/>
  <c r="F62" i="1"/>
  <c r="E62" i="1"/>
  <c r="D63" i="1"/>
  <c r="F63" i="1"/>
  <c r="E63" i="1"/>
  <c r="D64" i="1"/>
  <c r="F64" i="1"/>
  <c r="E64" i="1"/>
  <c r="D65" i="1"/>
  <c r="F65" i="1"/>
  <c r="E65" i="1"/>
  <c r="D66" i="1"/>
  <c r="F66" i="1"/>
  <c r="E66" i="1"/>
  <c r="D67" i="1"/>
  <c r="F67" i="1"/>
  <c r="E67" i="1"/>
  <c r="D68" i="1"/>
  <c r="F68" i="1"/>
  <c r="E68" i="1"/>
  <c r="D69" i="1"/>
  <c r="F69" i="1"/>
  <c r="E69" i="1"/>
  <c r="D70" i="1"/>
  <c r="F70" i="1"/>
  <c r="E70" i="1"/>
  <c r="D71" i="1"/>
  <c r="F71" i="1"/>
  <c r="E71" i="1"/>
  <c r="D72" i="1"/>
  <c r="F72" i="1"/>
  <c r="E72" i="1"/>
  <c r="D73" i="1"/>
  <c r="F73" i="1"/>
  <c r="E7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3" i="1"/>
  <c r="B4" i="1"/>
  <c r="G4" i="1"/>
  <c r="B5" i="1"/>
  <c r="G5" i="1"/>
  <c r="B6" i="1"/>
  <c r="G6" i="1"/>
  <c r="B7" i="1"/>
  <c r="G7" i="1"/>
  <c r="B8" i="1"/>
  <c r="G8" i="1"/>
  <c r="B9" i="1"/>
  <c r="G9" i="1"/>
  <c r="B10" i="1"/>
  <c r="G10" i="1"/>
  <c r="B11" i="1"/>
  <c r="G11" i="1"/>
  <c r="B12" i="1"/>
  <c r="G12" i="1"/>
  <c r="B13" i="1"/>
  <c r="G13" i="1"/>
  <c r="B14" i="1"/>
  <c r="G14" i="1"/>
  <c r="B15" i="1"/>
  <c r="G15" i="1"/>
  <c r="B16" i="1"/>
  <c r="G16" i="1"/>
  <c r="B17" i="1"/>
  <c r="G17" i="1"/>
  <c r="B18" i="1"/>
  <c r="G18" i="1"/>
  <c r="B19" i="1"/>
  <c r="G19" i="1"/>
  <c r="B20" i="1"/>
  <c r="G20" i="1"/>
  <c r="B21" i="1"/>
  <c r="G21" i="1"/>
  <c r="B22" i="1"/>
  <c r="G22" i="1"/>
  <c r="B23" i="1"/>
  <c r="G23" i="1"/>
  <c r="B24" i="1"/>
  <c r="G24" i="1"/>
  <c r="B25" i="1"/>
  <c r="G25" i="1"/>
  <c r="B26" i="1"/>
  <c r="G26" i="1"/>
  <c r="B27" i="1"/>
  <c r="G27" i="1"/>
  <c r="B28" i="1"/>
  <c r="G28" i="1"/>
  <c r="B29" i="1"/>
  <c r="G29" i="1"/>
  <c r="B30" i="1"/>
  <c r="G30" i="1"/>
  <c r="B31" i="1"/>
  <c r="G31" i="1"/>
  <c r="B32" i="1"/>
  <c r="G32" i="1"/>
  <c r="B33" i="1"/>
  <c r="G33" i="1"/>
  <c r="B34" i="1"/>
  <c r="G34" i="1"/>
  <c r="B35" i="1"/>
  <c r="G35" i="1"/>
  <c r="B36" i="1"/>
  <c r="G36" i="1"/>
  <c r="B37" i="1"/>
  <c r="G37" i="1"/>
  <c r="B38" i="1"/>
  <c r="G38" i="1"/>
  <c r="B39" i="1"/>
  <c r="G39" i="1"/>
  <c r="B40" i="1"/>
  <c r="G40" i="1"/>
  <c r="B41" i="1"/>
  <c r="G41" i="1"/>
  <c r="B42" i="1"/>
  <c r="G42" i="1"/>
  <c r="B43" i="1"/>
  <c r="G43" i="1"/>
  <c r="B44" i="1"/>
  <c r="G44" i="1"/>
  <c r="B45" i="1"/>
  <c r="G45" i="1"/>
  <c r="B46" i="1"/>
  <c r="G46" i="1"/>
  <c r="B47" i="1"/>
  <c r="G47" i="1"/>
  <c r="B48" i="1"/>
  <c r="G48" i="1"/>
  <c r="B49" i="1"/>
  <c r="G49" i="1"/>
  <c r="B50" i="1"/>
  <c r="G50" i="1"/>
  <c r="B51" i="1"/>
  <c r="G51" i="1"/>
  <c r="B52" i="1"/>
  <c r="G52" i="1"/>
  <c r="B53" i="1"/>
  <c r="G53" i="1"/>
  <c r="B54" i="1"/>
  <c r="G54" i="1"/>
  <c r="B55" i="1"/>
  <c r="G55" i="1"/>
  <c r="B56" i="1"/>
  <c r="G56" i="1"/>
  <c r="B57" i="1"/>
  <c r="G57" i="1"/>
  <c r="B58" i="1"/>
  <c r="G58" i="1"/>
  <c r="B59" i="1"/>
  <c r="G59" i="1"/>
  <c r="B60" i="1"/>
  <c r="G60" i="1"/>
  <c r="B61" i="1"/>
  <c r="G61" i="1"/>
  <c r="B62" i="1"/>
  <c r="G62" i="1"/>
  <c r="B63" i="1"/>
  <c r="G63" i="1"/>
  <c r="B64" i="1"/>
  <c r="G64" i="1"/>
  <c r="B65" i="1"/>
  <c r="G65" i="1"/>
  <c r="B66" i="1"/>
  <c r="G66" i="1"/>
  <c r="B67" i="1"/>
  <c r="G67" i="1"/>
  <c r="B68" i="1"/>
  <c r="G68" i="1"/>
  <c r="B69" i="1"/>
  <c r="G69" i="1"/>
  <c r="B70" i="1"/>
  <c r="G70" i="1"/>
  <c r="B71" i="1"/>
  <c r="G71" i="1"/>
  <c r="B72" i="1"/>
  <c r="G72" i="1"/>
  <c r="B73" i="1"/>
  <c r="G73" i="1"/>
  <c r="B3" i="1"/>
  <c r="G3" i="1"/>
</calcChain>
</file>

<file path=xl/sharedStrings.xml><?xml version="1.0" encoding="utf-8"?>
<sst xmlns="http://schemas.openxmlformats.org/spreadsheetml/2006/main" count="17" uniqueCount="11">
  <si>
    <t># caught</t>
  </si>
  <si>
    <t># remaining</t>
  </si>
  <si>
    <t>cumulative # caught</t>
  </si>
  <si>
    <t>Discrete model</t>
  </si>
  <si>
    <t>Continuous model</t>
  </si>
  <si>
    <t>Time (s)</t>
  </si>
  <si>
    <t>Difference</t>
  </si>
  <si>
    <t>Basic foraging model</t>
  </si>
  <si>
    <t>Time (seconds)</t>
  </si>
  <si>
    <t>Number of susceptible ants:</t>
  </si>
  <si>
    <t>Proportion removed every 60 seconds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</si>
</sst>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name val="Verdana"/>
    </font>
    <font>
      <sz val="14"/>
      <name val="Verdana"/>
    </font>
    <font>
      <b/>
      <sz val="14"/>
      <name val="Verdana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</fills>
  <borders count="11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1" fillId="2" borderId="1" xfId="0" applyFont="1" applyFill="1" applyBorder="1"/>
    <xf numFmtId="0" fontId="1" fillId="2" borderId="2" xfId="0" applyFont="1" applyFill="1" applyBorder="1"/>
    <xf numFmtId="0" fontId="1" fillId="2" borderId="3" xfId="0" applyFont="1" applyFill="1" applyBorder="1"/>
    <xf numFmtId="0" fontId="1" fillId="2" borderId="4" xfId="0" applyFont="1" applyFill="1" applyBorder="1"/>
    <xf numFmtId="0" fontId="1" fillId="3" borderId="2" xfId="0" applyFont="1" applyFill="1" applyBorder="1"/>
    <xf numFmtId="0" fontId="1" fillId="3" borderId="0" xfId="0" applyFont="1" applyFill="1" applyBorder="1"/>
    <xf numFmtId="0" fontId="1" fillId="3" borderId="1" xfId="0" applyFont="1" applyFill="1" applyBorder="1"/>
    <xf numFmtId="0" fontId="1" fillId="3" borderId="3" xfId="0" applyFont="1" applyFill="1" applyBorder="1"/>
    <xf numFmtId="0" fontId="1" fillId="3" borderId="5" xfId="0" applyFont="1" applyFill="1" applyBorder="1"/>
    <xf numFmtId="0" fontId="1" fillId="3" borderId="4" xfId="0" applyFont="1" applyFill="1" applyBorder="1"/>
    <xf numFmtId="0" fontId="1" fillId="2" borderId="3" xfId="0" applyFont="1" applyFill="1" applyBorder="1" applyAlignment="1">
      <alignment wrapText="1"/>
    </xf>
    <xf numFmtId="0" fontId="1" fillId="3" borderId="4" xfId="0" applyFont="1" applyFill="1" applyBorder="1" applyAlignment="1">
      <alignment horizontal="center" wrapText="1"/>
    </xf>
    <xf numFmtId="0" fontId="2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0" fillId="0" borderId="3" xfId="0" applyBorder="1" applyAlignment="1">
      <alignment wrapText="1"/>
    </xf>
    <xf numFmtId="0" fontId="1" fillId="4" borderId="6" xfId="0" applyFont="1" applyFill="1" applyBorder="1" applyAlignment="1">
      <alignment horizontal="center" wrapText="1"/>
    </xf>
    <xf numFmtId="0" fontId="1" fillId="4" borderId="7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0" borderId="4" xfId="0" applyFont="1" applyBorder="1" applyAlignment="1">
      <alignment horizontal="center" wrapText="1"/>
    </xf>
    <xf numFmtId="0" fontId="1" fillId="4" borderId="7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 sz="2800"/>
            </a:pPr>
            <a:r>
              <a:rPr lang="en-US" sz="2800"/>
              <a:t>Basic Foraging Model</a:t>
            </a:r>
          </a:p>
        </c:rich>
      </c:tx>
      <c:layout/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xVal>
            <c:numRef>
              <c:f>'Basic model'!$A$4:$A$74</c:f>
              <c:numCache>
                <c:formatCode>General</c:formatCode>
                <c:ptCount val="71"/>
                <c:pt idx="0">
                  <c:v>0.0</c:v>
                </c:pt>
                <c:pt idx="1">
                  <c:v>60.0</c:v>
                </c:pt>
                <c:pt idx="2">
                  <c:v>120.0</c:v>
                </c:pt>
                <c:pt idx="3">
                  <c:v>180.0</c:v>
                </c:pt>
                <c:pt idx="4">
                  <c:v>240.0</c:v>
                </c:pt>
                <c:pt idx="5">
                  <c:v>300.0</c:v>
                </c:pt>
                <c:pt idx="6">
                  <c:v>360.0</c:v>
                </c:pt>
                <c:pt idx="7">
                  <c:v>420.0</c:v>
                </c:pt>
                <c:pt idx="8">
                  <c:v>480.0</c:v>
                </c:pt>
                <c:pt idx="9">
                  <c:v>540.0</c:v>
                </c:pt>
                <c:pt idx="10">
                  <c:v>600.0</c:v>
                </c:pt>
                <c:pt idx="11">
                  <c:v>660.0</c:v>
                </c:pt>
                <c:pt idx="12">
                  <c:v>720.0</c:v>
                </c:pt>
                <c:pt idx="13">
                  <c:v>780.0</c:v>
                </c:pt>
                <c:pt idx="14">
                  <c:v>840.0</c:v>
                </c:pt>
                <c:pt idx="15">
                  <c:v>900.0</c:v>
                </c:pt>
                <c:pt idx="16">
                  <c:v>960.0</c:v>
                </c:pt>
                <c:pt idx="17">
                  <c:v>1020.0</c:v>
                </c:pt>
                <c:pt idx="18">
                  <c:v>1080.0</c:v>
                </c:pt>
                <c:pt idx="19">
                  <c:v>1140.0</c:v>
                </c:pt>
                <c:pt idx="20">
                  <c:v>1200.0</c:v>
                </c:pt>
                <c:pt idx="21">
                  <c:v>1260.0</c:v>
                </c:pt>
                <c:pt idx="22">
                  <c:v>1320.0</c:v>
                </c:pt>
                <c:pt idx="23">
                  <c:v>1380.0</c:v>
                </c:pt>
                <c:pt idx="24">
                  <c:v>1440.0</c:v>
                </c:pt>
                <c:pt idx="25">
                  <c:v>1500.0</c:v>
                </c:pt>
                <c:pt idx="26">
                  <c:v>1560.0</c:v>
                </c:pt>
                <c:pt idx="27">
                  <c:v>1620.0</c:v>
                </c:pt>
                <c:pt idx="28">
                  <c:v>1680.0</c:v>
                </c:pt>
                <c:pt idx="29">
                  <c:v>1740.0</c:v>
                </c:pt>
                <c:pt idx="30">
                  <c:v>1800.0</c:v>
                </c:pt>
                <c:pt idx="31">
                  <c:v>1860.0</c:v>
                </c:pt>
                <c:pt idx="32">
                  <c:v>1920.0</c:v>
                </c:pt>
                <c:pt idx="33">
                  <c:v>1980.0</c:v>
                </c:pt>
                <c:pt idx="34">
                  <c:v>2040.0</c:v>
                </c:pt>
                <c:pt idx="35">
                  <c:v>2100.0</c:v>
                </c:pt>
                <c:pt idx="36">
                  <c:v>2160.0</c:v>
                </c:pt>
                <c:pt idx="37">
                  <c:v>2220.0</c:v>
                </c:pt>
                <c:pt idx="38">
                  <c:v>2280.0</c:v>
                </c:pt>
                <c:pt idx="39">
                  <c:v>2340.0</c:v>
                </c:pt>
                <c:pt idx="40">
                  <c:v>2400.0</c:v>
                </c:pt>
                <c:pt idx="41">
                  <c:v>2460.0</c:v>
                </c:pt>
                <c:pt idx="42">
                  <c:v>2520.0</c:v>
                </c:pt>
                <c:pt idx="43">
                  <c:v>2580.0</c:v>
                </c:pt>
                <c:pt idx="44">
                  <c:v>2640.0</c:v>
                </c:pt>
                <c:pt idx="45">
                  <c:v>2700.0</c:v>
                </c:pt>
                <c:pt idx="46">
                  <c:v>2760.0</c:v>
                </c:pt>
                <c:pt idx="47">
                  <c:v>2820.0</c:v>
                </c:pt>
                <c:pt idx="48">
                  <c:v>2880.0</c:v>
                </c:pt>
                <c:pt idx="49">
                  <c:v>2940.0</c:v>
                </c:pt>
                <c:pt idx="50">
                  <c:v>3000.0</c:v>
                </c:pt>
                <c:pt idx="51">
                  <c:v>3060.0</c:v>
                </c:pt>
                <c:pt idx="52">
                  <c:v>3120.0</c:v>
                </c:pt>
                <c:pt idx="53">
                  <c:v>3180.0</c:v>
                </c:pt>
                <c:pt idx="54">
                  <c:v>3240.0</c:v>
                </c:pt>
                <c:pt idx="55">
                  <c:v>3300.0</c:v>
                </c:pt>
                <c:pt idx="56">
                  <c:v>3360.0</c:v>
                </c:pt>
                <c:pt idx="57">
                  <c:v>3420.0</c:v>
                </c:pt>
                <c:pt idx="58">
                  <c:v>3480.0</c:v>
                </c:pt>
                <c:pt idx="59">
                  <c:v>3540.0</c:v>
                </c:pt>
                <c:pt idx="60">
                  <c:v>3600.0</c:v>
                </c:pt>
                <c:pt idx="61">
                  <c:v>3660.0</c:v>
                </c:pt>
                <c:pt idx="62">
                  <c:v>3720.0</c:v>
                </c:pt>
                <c:pt idx="63">
                  <c:v>3780.0</c:v>
                </c:pt>
                <c:pt idx="64">
                  <c:v>3840.0</c:v>
                </c:pt>
                <c:pt idx="65">
                  <c:v>3900.0</c:v>
                </c:pt>
                <c:pt idx="66">
                  <c:v>3960.0</c:v>
                </c:pt>
                <c:pt idx="67">
                  <c:v>4020.0</c:v>
                </c:pt>
                <c:pt idx="68">
                  <c:v>4080.0</c:v>
                </c:pt>
                <c:pt idx="69">
                  <c:v>4140.0</c:v>
                </c:pt>
                <c:pt idx="70">
                  <c:v>4200.0</c:v>
                </c:pt>
              </c:numCache>
            </c:numRef>
          </c:xVal>
          <c:yVal>
            <c:numRef>
              <c:f>'Basic model'!$D$4:$D$74</c:f>
              <c:numCache>
                <c:formatCode>General</c:formatCode>
                <c:ptCount val="71"/>
                <c:pt idx="0">
                  <c:v>0.0</c:v>
                </c:pt>
                <c:pt idx="1">
                  <c:v>10.0</c:v>
                </c:pt>
                <c:pt idx="2">
                  <c:v>19.0</c:v>
                </c:pt>
                <c:pt idx="3">
                  <c:v>27.1</c:v>
                </c:pt>
                <c:pt idx="4">
                  <c:v>34.39</c:v>
                </c:pt>
                <c:pt idx="5">
                  <c:v>40.951</c:v>
                </c:pt>
                <c:pt idx="6">
                  <c:v>46.8559</c:v>
                </c:pt>
                <c:pt idx="7">
                  <c:v>52.17031</c:v>
                </c:pt>
                <c:pt idx="8">
                  <c:v>56.953279</c:v>
                </c:pt>
                <c:pt idx="9">
                  <c:v>61.2579511</c:v>
                </c:pt>
                <c:pt idx="10">
                  <c:v>65.13215599</c:v>
                </c:pt>
                <c:pt idx="11">
                  <c:v>68.618940391</c:v>
                </c:pt>
                <c:pt idx="12">
                  <c:v>71.7570463519</c:v>
                </c:pt>
                <c:pt idx="13">
                  <c:v>74.58134171671</c:v>
                </c:pt>
                <c:pt idx="14">
                  <c:v>77.12320754503899</c:v>
                </c:pt>
                <c:pt idx="15">
                  <c:v>79.41088679053508</c:v>
                </c:pt>
                <c:pt idx="16">
                  <c:v>81.46979811148158</c:v>
                </c:pt>
                <c:pt idx="17">
                  <c:v>83.32281830033342</c:v>
                </c:pt>
                <c:pt idx="18">
                  <c:v>84.99053647030008</c:v>
                </c:pt>
                <c:pt idx="19">
                  <c:v>86.49148282327007</c:v>
                </c:pt>
                <c:pt idx="20">
                  <c:v>87.84233454094307</c:v>
                </c:pt>
                <c:pt idx="21">
                  <c:v>89.05810108684877</c:v>
                </c:pt>
                <c:pt idx="22">
                  <c:v>90.15229097816389</c:v>
                </c:pt>
                <c:pt idx="23">
                  <c:v>91.1370618803475</c:v>
                </c:pt>
                <c:pt idx="24">
                  <c:v>92.02335569231274</c:v>
                </c:pt>
                <c:pt idx="25">
                  <c:v>92.82102012308147</c:v>
                </c:pt>
                <c:pt idx="26">
                  <c:v>93.53891811077332</c:v>
                </c:pt>
                <c:pt idx="27">
                  <c:v>94.18502629969599</c:v>
                </c:pt>
                <c:pt idx="28">
                  <c:v>94.7665236697264</c:v>
                </c:pt>
                <c:pt idx="29">
                  <c:v>95.28987130275375</c:v>
                </c:pt>
                <c:pt idx="30">
                  <c:v>95.76088417247837</c:v>
                </c:pt>
                <c:pt idx="31">
                  <c:v>96.18479575523054</c:v>
                </c:pt>
                <c:pt idx="32">
                  <c:v>96.56631617970748</c:v>
                </c:pt>
                <c:pt idx="33">
                  <c:v>96.90968456173673</c:v>
                </c:pt>
                <c:pt idx="34">
                  <c:v>97.21871610556306</c:v>
                </c:pt>
                <c:pt idx="35">
                  <c:v>97.49684449500675</c:v>
                </c:pt>
                <c:pt idx="36">
                  <c:v>97.74716004550607</c:v>
                </c:pt>
                <c:pt idx="37">
                  <c:v>97.97244404095547</c:v>
                </c:pt>
                <c:pt idx="38">
                  <c:v>98.17519963685992</c:v>
                </c:pt>
                <c:pt idx="39">
                  <c:v>98.35767967317391</c:v>
                </c:pt>
                <c:pt idx="40">
                  <c:v>98.52191170585652</c:v>
                </c:pt>
                <c:pt idx="41">
                  <c:v>98.66972053527087</c:v>
                </c:pt>
                <c:pt idx="42">
                  <c:v>98.80274848174378</c:v>
                </c:pt>
                <c:pt idx="43">
                  <c:v>98.9224736335694</c:v>
                </c:pt>
                <c:pt idx="44">
                  <c:v>99.03022627021245</c:v>
                </c:pt>
                <c:pt idx="45">
                  <c:v>99.1272036431912</c:v>
                </c:pt>
                <c:pt idx="46">
                  <c:v>99.21448327887208</c:v>
                </c:pt>
                <c:pt idx="47">
                  <c:v>99.29303495098488</c:v>
                </c:pt>
                <c:pt idx="48">
                  <c:v>99.36373145588638</c:v>
                </c:pt>
                <c:pt idx="49">
                  <c:v>99.42735831029773</c:v>
                </c:pt>
                <c:pt idx="50">
                  <c:v>99.48462247926795</c:v>
                </c:pt>
                <c:pt idx="51">
                  <c:v>99.53616023134115</c:v>
                </c:pt>
                <c:pt idx="52">
                  <c:v>99.58254420820703</c:v>
                </c:pt>
                <c:pt idx="53">
                  <c:v>99.62428978738633</c:v>
                </c:pt>
                <c:pt idx="54">
                  <c:v>99.66186080864768</c:v>
                </c:pt>
                <c:pt idx="55">
                  <c:v>99.69567472778292</c:v>
                </c:pt>
                <c:pt idx="56">
                  <c:v>99.72610725500462</c:v>
                </c:pt>
                <c:pt idx="57">
                  <c:v>99.75349652950416</c:v>
                </c:pt>
                <c:pt idx="58">
                  <c:v>99.77814687655375</c:v>
                </c:pt>
                <c:pt idx="59">
                  <c:v>99.80033218889837</c:v>
                </c:pt>
                <c:pt idx="60">
                  <c:v>99.82029897000852</c:v>
                </c:pt>
                <c:pt idx="61">
                  <c:v>99.83826907300766</c:v>
                </c:pt>
                <c:pt idx="62">
                  <c:v>99.8544421657069</c:v>
                </c:pt>
                <c:pt idx="63">
                  <c:v>99.8689979491362</c:v>
                </c:pt>
                <c:pt idx="64">
                  <c:v>99.88209815422258</c:v>
                </c:pt>
                <c:pt idx="65">
                  <c:v>99.89388833880031</c:v>
                </c:pt>
                <c:pt idx="66">
                  <c:v>99.90449950492026</c:v>
                </c:pt>
                <c:pt idx="67">
                  <c:v>99.91404955442823</c:v>
                </c:pt>
                <c:pt idx="68">
                  <c:v>99.9226445989854</c:v>
                </c:pt>
                <c:pt idx="69">
                  <c:v>99.93038013908685</c:v>
                </c:pt>
                <c:pt idx="70">
                  <c:v>99.93734212517816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05622328"/>
        <c:axId val="2098983048"/>
      </c:scatterChart>
      <c:valAx>
        <c:axId val="2105622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800"/>
                </a:pPr>
                <a:r>
                  <a:rPr lang="en-US" sz="1800"/>
                  <a:t>Time at nest (seconds)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098983048"/>
        <c:crosses val="autoZero"/>
        <c:crossBetween val="midCat"/>
      </c:valAx>
      <c:valAx>
        <c:axId val="209898304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800"/>
                </a:pPr>
                <a:r>
                  <a:rPr lang="en-US" sz="1800"/>
                  <a:t>Cumulative number of ants</a:t>
                </a:r>
                <a:r>
                  <a:rPr lang="en-US" sz="1800" baseline="0"/>
                  <a:t> captured</a:t>
                </a:r>
                <a:endParaRPr lang="en-US" sz="1800"/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10562232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152400</xdr:colOff>
      <xdr:row>1</xdr:row>
      <xdr:rowOff>12700</xdr:rowOff>
    </xdr:from>
    <xdr:to>
      <xdr:col>9</xdr:col>
      <xdr:colOff>838200</xdr:colOff>
      <xdr:row>27</xdr:row>
      <xdr:rowOff>215900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4"/>
  <sheetViews>
    <sheetView showGridLines="0" tabSelected="1" workbookViewId="0">
      <selection activeCell="C1" sqref="C1"/>
    </sheetView>
  </sheetViews>
  <sheetFormatPr baseColWidth="10" defaultRowHeight="18" x14ac:dyDescent="0"/>
  <cols>
    <col min="1" max="1" width="12.7109375" style="1" customWidth="1"/>
    <col min="2" max="2" width="13" style="1" customWidth="1"/>
    <col min="3" max="3" width="13.42578125" style="1" customWidth="1"/>
    <col min="4" max="4" width="12.28515625" style="1" customWidth="1"/>
    <col min="5" max="5" width="15.140625" style="1" customWidth="1"/>
    <col min="6" max="6" width="16.7109375" style="1" customWidth="1"/>
    <col min="8" max="16384" width="10.7109375" style="1"/>
  </cols>
  <sheetData>
    <row r="1" spans="1:6" ht="72">
      <c r="A1" s="26" t="s">
        <v>9</v>
      </c>
      <c r="B1" s="19">
        <v>100</v>
      </c>
      <c r="C1" s="18" t="s">
        <v>10</v>
      </c>
      <c r="D1" s="19">
        <v>0.1</v>
      </c>
      <c r="E1"/>
    </row>
    <row r="2" spans="1:6" customFormat="1">
      <c r="A2" s="1"/>
      <c r="B2" s="20" t="s">
        <v>7</v>
      </c>
      <c r="C2" s="21"/>
      <c r="D2" s="22"/>
      <c r="F2" s="1"/>
    </row>
    <row r="3" spans="1:6" customFormat="1" ht="36">
      <c r="A3" s="25" t="s">
        <v>8</v>
      </c>
      <c r="B3" s="10" t="s">
        <v>0</v>
      </c>
      <c r="C3" s="11" t="s">
        <v>1</v>
      </c>
      <c r="D3" s="14" t="s">
        <v>2</v>
      </c>
      <c r="F3" s="1"/>
    </row>
    <row r="4" spans="1:6" customFormat="1">
      <c r="A4" s="1">
        <v>0</v>
      </c>
      <c r="B4" s="7">
        <v>0</v>
      </c>
      <c r="C4" s="8">
        <f>B1</f>
        <v>100</v>
      </c>
      <c r="D4" s="9">
        <f>B4</f>
        <v>0</v>
      </c>
      <c r="F4" s="1"/>
    </row>
    <row r="5" spans="1:6" customFormat="1">
      <c r="A5" s="1">
        <v>60</v>
      </c>
      <c r="B5" s="7">
        <f>C4*D$1</f>
        <v>10</v>
      </c>
      <c r="C5" s="8">
        <f>C4-B5</f>
        <v>90</v>
      </c>
      <c r="D5" s="9">
        <f>D4+B5</f>
        <v>10</v>
      </c>
      <c r="F5" s="1"/>
    </row>
    <row r="6" spans="1:6" customFormat="1">
      <c r="A6" s="1">
        <v>120</v>
      </c>
      <c r="B6" s="7">
        <f>C5*D$1</f>
        <v>9</v>
      </c>
      <c r="C6" s="8">
        <f t="shared" ref="C6:C69" si="0">C5-B6</f>
        <v>81</v>
      </c>
      <c r="D6" s="9">
        <f t="shared" ref="D6:D69" si="1">D5+B6</f>
        <v>19</v>
      </c>
      <c r="E6" s="1"/>
      <c r="F6" s="1"/>
    </row>
    <row r="7" spans="1:6" customFormat="1">
      <c r="A7" s="1">
        <v>180</v>
      </c>
      <c r="B7" s="7">
        <f>C6*D$1</f>
        <v>8.1</v>
      </c>
      <c r="C7" s="8">
        <f t="shared" si="0"/>
        <v>72.900000000000006</v>
      </c>
      <c r="D7" s="9">
        <f t="shared" si="1"/>
        <v>27.1</v>
      </c>
      <c r="E7" s="1"/>
      <c r="F7" s="1"/>
    </row>
    <row r="8" spans="1:6" customFormat="1">
      <c r="A8" s="1">
        <v>240</v>
      </c>
      <c r="B8" s="7">
        <f>C7*D$1</f>
        <v>7.2900000000000009</v>
      </c>
      <c r="C8" s="8">
        <f t="shared" si="0"/>
        <v>65.61</v>
      </c>
      <c r="D8" s="9">
        <f t="shared" si="1"/>
        <v>34.39</v>
      </c>
      <c r="E8" s="1"/>
      <c r="F8" s="1"/>
    </row>
    <row r="9" spans="1:6" customFormat="1">
      <c r="A9" s="1">
        <v>300</v>
      </c>
      <c r="B9" s="7">
        <f>C8*D$1</f>
        <v>6.5609999999999999</v>
      </c>
      <c r="C9" s="8">
        <f t="shared" si="0"/>
        <v>59.048999999999999</v>
      </c>
      <c r="D9" s="9">
        <f t="shared" si="1"/>
        <v>40.951000000000001</v>
      </c>
      <c r="E9" s="1"/>
      <c r="F9" s="1"/>
    </row>
    <row r="10" spans="1:6" customFormat="1">
      <c r="A10" s="1">
        <v>360</v>
      </c>
      <c r="B10" s="7">
        <f>C9*D$1</f>
        <v>5.9049000000000005</v>
      </c>
      <c r="C10" s="8">
        <f t="shared" si="0"/>
        <v>53.144100000000002</v>
      </c>
      <c r="D10" s="9">
        <f t="shared" si="1"/>
        <v>46.855899999999998</v>
      </c>
      <c r="E10" s="1"/>
      <c r="F10" s="1"/>
    </row>
    <row r="11" spans="1:6" customFormat="1">
      <c r="A11" s="1">
        <v>420</v>
      </c>
      <c r="B11" s="7">
        <f>C10*D$1</f>
        <v>5.3144100000000005</v>
      </c>
      <c r="C11" s="8">
        <f t="shared" si="0"/>
        <v>47.829689999999999</v>
      </c>
      <c r="D11" s="9">
        <f t="shared" si="1"/>
        <v>52.170310000000001</v>
      </c>
      <c r="E11" s="1"/>
      <c r="F11" s="1"/>
    </row>
    <row r="12" spans="1:6" customFormat="1">
      <c r="A12" s="1">
        <v>480</v>
      </c>
      <c r="B12" s="7">
        <f>C11*D$1</f>
        <v>4.7829690000000005</v>
      </c>
      <c r="C12" s="8">
        <f t="shared" si="0"/>
        <v>43.046720999999998</v>
      </c>
      <c r="D12" s="9">
        <f t="shared" si="1"/>
        <v>56.953279000000002</v>
      </c>
      <c r="E12" s="1"/>
      <c r="F12" s="1"/>
    </row>
    <row r="13" spans="1:6" customFormat="1">
      <c r="A13" s="1">
        <v>540</v>
      </c>
      <c r="B13" s="7">
        <f>C12*D$1</f>
        <v>4.3046721000000003</v>
      </c>
      <c r="C13" s="8">
        <f t="shared" si="0"/>
        <v>38.7420489</v>
      </c>
      <c r="D13" s="9">
        <f t="shared" si="1"/>
        <v>61.2579511</v>
      </c>
      <c r="E13" s="1"/>
      <c r="F13" s="1"/>
    </row>
    <row r="14" spans="1:6" customFormat="1">
      <c r="A14" s="1">
        <v>600</v>
      </c>
      <c r="B14" s="7">
        <f>C13*D$1</f>
        <v>3.8742048900000001</v>
      </c>
      <c r="C14" s="8">
        <f t="shared" si="0"/>
        <v>34.867844009999999</v>
      </c>
      <c r="D14" s="9">
        <f t="shared" si="1"/>
        <v>65.132155990000001</v>
      </c>
      <c r="E14" s="1"/>
      <c r="F14" s="1"/>
    </row>
    <row r="15" spans="1:6" customFormat="1">
      <c r="A15" s="1">
        <v>660</v>
      </c>
      <c r="B15" s="7">
        <f>C14*D$1</f>
        <v>3.486784401</v>
      </c>
      <c r="C15" s="8">
        <f t="shared" si="0"/>
        <v>31.381059608999998</v>
      </c>
      <c r="D15" s="9">
        <f t="shared" si="1"/>
        <v>68.618940390999995</v>
      </c>
      <c r="E15" s="1"/>
      <c r="F15" s="1"/>
    </row>
    <row r="16" spans="1:6" customFormat="1">
      <c r="A16" s="1">
        <v>720</v>
      </c>
      <c r="B16" s="7">
        <f>C15*D$1</f>
        <v>3.1381059608999999</v>
      </c>
      <c r="C16" s="8">
        <f t="shared" si="0"/>
        <v>28.242953648099999</v>
      </c>
      <c r="D16" s="9">
        <f t="shared" si="1"/>
        <v>71.757046351900001</v>
      </c>
      <c r="E16" s="1"/>
      <c r="F16" s="1"/>
    </row>
    <row r="17" spans="1:6" customFormat="1">
      <c r="A17" s="1">
        <v>780</v>
      </c>
      <c r="B17" s="7">
        <f>C16*D$1</f>
        <v>2.8242953648100002</v>
      </c>
      <c r="C17" s="8">
        <f t="shared" si="0"/>
        <v>25.41865828329</v>
      </c>
      <c r="D17" s="9">
        <f t="shared" si="1"/>
        <v>74.58134171671</v>
      </c>
      <c r="E17" s="1"/>
      <c r="F17" s="1"/>
    </row>
    <row r="18" spans="1:6">
      <c r="A18" s="1">
        <v>840</v>
      </c>
      <c r="B18" s="7">
        <f>C17*D$1</f>
        <v>2.5418658283290001</v>
      </c>
      <c r="C18" s="8">
        <f t="shared" si="0"/>
        <v>22.876792454960999</v>
      </c>
      <c r="D18" s="9">
        <f t="shared" si="1"/>
        <v>77.123207545038994</v>
      </c>
    </row>
    <row r="19" spans="1:6">
      <c r="A19" s="1">
        <v>900</v>
      </c>
      <c r="B19" s="7">
        <f>C18*D$1</f>
        <v>2.2876792454961001</v>
      </c>
      <c r="C19" s="8">
        <f t="shared" si="0"/>
        <v>20.589113209464898</v>
      </c>
      <c r="D19" s="9">
        <f t="shared" si="1"/>
        <v>79.410886790535088</v>
      </c>
    </row>
    <row r="20" spans="1:6">
      <c r="A20" s="1">
        <v>960</v>
      </c>
      <c r="B20" s="7">
        <f>C19*D$1</f>
        <v>2.05891132094649</v>
      </c>
      <c r="C20" s="8">
        <f t="shared" si="0"/>
        <v>18.530201888518409</v>
      </c>
      <c r="D20" s="9">
        <f t="shared" si="1"/>
        <v>81.46979811148158</v>
      </c>
    </row>
    <row r="21" spans="1:6">
      <c r="A21" s="1">
        <v>1020</v>
      </c>
      <c r="B21" s="7">
        <f>C20*D$1</f>
        <v>1.8530201888518409</v>
      </c>
      <c r="C21" s="8">
        <f t="shared" si="0"/>
        <v>16.677181699666569</v>
      </c>
      <c r="D21" s="9">
        <f t="shared" si="1"/>
        <v>83.322818300333424</v>
      </c>
    </row>
    <row r="22" spans="1:6">
      <c r="A22" s="1">
        <v>1080</v>
      </c>
      <c r="B22" s="7">
        <f>C21*D$1</f>
        <v>1.667718169966657</v>
      </c>
      <c r="C22" s="8">
        <f t="shared" si="0"/>
        <v>15.009463529699913</v>
      </c>
      <c r="D22" s="9">
        <f t="shared" si="1"/>
        <v>84.990536470300086</v>
      </c>
    </row>
    <row r="23" spans="1:6">
      <c r="A23" s="1">
        <v>1140</v>
      </c>
      <c r="B23" s="7">
        <f>C22*D$1</f>
        <v>1.5009463529699913</v>
      </c>
      <c r="C23" s="8">
        <f t="shared" si="0"/>
        <v>13.508517176729921</v>
      </c>
      <c r="D23" s="9">
        <f t="shared" si="1"/>
        <v>86.491482823270076</v>
      </c>
    </row>
    <row r="24" spans="1:6">
      <c r="A24" s="1">
        <v>1200</v>
      </c>
      <c r="B24" s="7">
        <f>C23*D$1</f>
        <v>1.3508517176729922</v>
      </c>
      <c r="C24" s="8">
        <f t="shared" si="0"/>
        <v>12.157665459056929</v>
      </c>
      <c r="D24" s="9">
        <f t="shared" si="1"/>
        <v>87.842334540943071</v>
      </c>
    </row>
    <row r="25" spans="1:6">
      <c r="A25" s="1">
        <v>1260</v>
      </c>
      <c r="B25" s="7">
        <f>C24*D$1</f>
        <v>1.215766545905693</v>
      </c>
      <c r="C25" s="8">
        <f t="shared" si="0"/>
        <v>10.941898913151237</v>
      </c>
      <c r="D25" s="9">
        <f t="shared" si="1"/>
        <v>89.058101086848765</v>
      </c>
    </row>
    <row r="26" spans="1:6">
      <c r="A26" s="1">
        <v>1320</v>
      </c>
      <c r="B26" s="7">
        <f>C25*D$1</f>
        <v>1.0941898913151238</v>
      </c>
      <c r="C26" s="8">
        <f t="shared" si="0"/>
        <v>9.8477090218361134</v>
      </c>
      <c r="D26" s="9">
        <f t="shared" si="1"/>
        <v>90.15229097816389</v>
      </c>
    </row>
    <row r="27" spans="1:6">
      <c r="A27" s="1">
        <v>1380</v>
      </c>
      <c r="B27" s="7">
        <f>C26*D$1</f>
        <v>0.98477090218361141</v>
      </c>
      <c r="C27" s="8">
        <f t="shared" si="0"/>
        <v>8.8629381196525028</v>
      </c>
      <c r="D27" s="9">
        <f t="shared" si="1"/>
        <v>91.137061880347503</v>
      </c>
    </row>
    <row r="28" spans="1:6">
      <c r="A28" s="1">
        <v>1440</v>
      </c>
      <c r="B28" s="7">
        <f>C27*D$1</f>
        <v>0.88629381196525037</v>
      </c>
      <c r="C28" s="8">
        <f t="shared" si="0"/>
        <v>7.976644307687252</v>
      </c>
      <c r="D28" s="9">
        <f t="shared" si="1"/>
        <v>92.023355692312748</v>
      </c>
    </row>
    <row r="29" spans="1:6">
      <c r="A29" s="1">
        <v>1500</v>
      </c>
      <c r="B29" s="7">
        <f>C28*D$1</f>
        <v>0.79766443076872529</v>
      </c>
      <c r="C29" s="8">
        <f t="shared" si="0"/>
        <v>7.1789798769185271</v>
      </c>
      <c r="D29" s="9">
        <f t="shared" si="1"/>
        <v>92.821020123081468</v>
      </c>
    </row>
    <row r="30" spans="1:6">
      <c r="A30" s="1">
        <v>1560</v>
      </c>
      <c r="B30" s="7">
        <f>C29*D$1</f>
        <v>0.71789798769185276</v>
      </c>
      <c r="C30" s="8">
        <f t="shared" si="0"/>
        <v>6.4610818892266746</v>
      </c>
      <c r="D30" s="9">
        <f t="shared" si="1"/>
        <v>93.538918110773324</v>
      </c>
    </row>
    <row r="31" spans="1:6">
      <c r="A31" s="1">
        <v>1620</v>
      </c>
      <c r="B31" s="7">
        <f>C30*D$1</f>
        <v>0.64610818892266753</v>
      </c>
      <c r="C31" s="8">
        <f t="shared" si="0"/>
        <v>5.814973700304007</v>
      </c>
      <c r="D31" s="9">
        <f t="shared" si="1"/>
        <v>94.185026299695991</v>
      </c>
    </row>
    <row r="32" spans="1:6">
      <c r="A32" s="1">
        <v>1680</v>
      </c>
      <c r="B32" s="7">
        <f>C31*D$1</f>
        <v>0.5814973700304007</v>
      </c>
      <c r="C32" s="8">
        <f t="shared" si="0"/>
        <v>5.2334763302736063</v>
      </c>
      <c r="D32" s="9">
        <f t="shared" si="1"/>
        <v>94.766523669726396</v>
      </c>
    </row>
    <row r="33" spans="1:4">
      <c r="A33" s="1">
        <v>1740</v>
      </c>
      <c r="B33" s="7">
        <f>C32*D$1</f>
        <v>0.52334763302736065</v>
      </c>
      <c r="C33" s="8">
        <f t="shared" si="0"/>
        <v>4.7101286972462457</v>
      </c>
      <c r="D33" s="9">
        <f t="shared" si="1"/>
        <v>95.289871302753753</v>
      </c>
    </row>
    <row r="34" spans="1:4">
      <c r="A34" s="1">
        <v>1800</v>
      </c>
      <c r="B34" s="7">
        <f>C33*D$1</f>
        <v>0.47101286972462458</v>
      </c>
      <c r="C34" s="8">
        <f t="shared" si="0"/>
        <v>4.239115827521621</v>
      </c>
      <c r="D34" s="9">
        <f t="shared" si="1"/>
        <v>95.76088417247837</v>
      </c>
    </row>
    <row r="35" spans="1:4">
      <c r="A35" s="1">
        <v>1860</v>
      </c>
      <c r="B35" s="7">
        <f>C34*D$1</f>
        <v>0.42391158275216212</v>
      </c>
      <c r="C35" s="8">
        <f t="shared" si="0"/>
        <v>3.815204244769459</v>
      </c>
      <c r="D35" s="9">
        <f t="shared" si="1"/>
        <v>96.184795755230539</v>
      </c>
    </row>
    <row r="36" spans="1:4">
      <c r="A36" s="1">
        <v>1920</v>
      </c>
      <c r="B36" s="7">
        <f>C35*D$1</f>
        <v>0.3815204244769459</v>
      </c>
      <c r="C36" s="8">
        <f t="shared" si="0"/>
        <v>3.4336838202925133</v>
      </c>
      <c r="D36" s="9">
        <f t="shared" si="1"/>
        <v>96.566316179707485</v>
      </c>
    </row>
    <row r="37" spans="1:4">
      <c r="A37" s="1">
        <v>1980</v>
      </c>
      <c r="B37" s="7">
        <f>C36*D$1</f>
        <v>0.34336838202925135</v>
      </c>
      <c r="C37" s="8">
        <f t="shared" si="0"/>
        <v>3.090315438263262</v>
      </c>
      <c r="D37" s="9">
        <f t="shared" si="1"/>
        <v>96.909684561736739</v>
      </c>
    </row>
    <row r="38" spans="1:4">
      <c r="A38" s="1">
        <v>2040</v>
      </c>
      <c r="B38" s="7">
        <f>C37*D$1</f>
        <v>0.30903154382632625</v>
      </c>
      <c r="C38" s="8">
        <f t="shared" si="0"/>
        <v>2.7812838944369358</v>
      </c>
      <c r="D38" s="9">
        <f t="shared" si="1"/>
        <v>97.218716105563061</v>
      </c>
    </row>
    <row r="39" spans="1:4">
      <c r="A39" s="1">
        <v>2100</v>
      </c>
      <c r="B39" s="7">
        <f>C38*D$1</f>
        <v>0.27812838944369361</v>
      </c>
      <c r="C39" s="8">
        <f t="shared" si="0"/>
        <v>2.5031555049932424</v>
      </c>
      <c r="D39" s="9">
        <f t="shared" si="1"/>
        <v>97.496844495006755</v>
      </c>
    </row>
    <row r="40" spans="1:4">
      <c r="A40" s="1">
        <v>2160</v>
      </c>
      <c r="B40" s="7">
        <f>C39*D$1</f>
        <v>0.25031555049932425</v>
      </c>
      <c r="C40" s="8">
        <f t="shared" si="0"/>
        <v>2.2528399544939179</v>
      </c>
      <c r="D40" s="9">
        <f t="shared" si="1"/>
        <v>97.747160045506078</v>
      </c>
    </row>
    <row r="41" spans="1:4">
      <c r="A41" s="1">
        <v>2220</v>
      </c>
      <c r="B41" s="7">
        <f>C40*D$1</f>
        <v>0.22528399544939182</v>
      </c>
      <c r="C41" s="8">
        <f t="shared" si="0"/>
        <v>2.027555959044526</v>
      </c>
      <c r="D41" s="9">
        <f t="shared" si="1"/>
        <v>97.972444040955466</v>
      </c>
    </row>
    <row r="42" spans="1:4">
      <c r="A42" s="1">
        <v>2280</v>
      </c>
      <c r="B42" s="7">
        <f>C41*D$1</f>
        <v>0.20275559590445261</v>
      </c>
      <c r="C42" s="8">
        <f t="shared" si="0"/>
        <v>1.8248003631400733</v>
      </c>
      <c r="D42" s="9">
        <f t="shared" si="1"/>
        <v>98.175199636859915</v>
      </c>
    </row>
    <row r="43" spans="1:4">
      <c r="A43" s="1">
        <v>2340</v>
      </c>
      <c r="B43" s="7">
        <f>C42*D$1</f>
        <v>0.18248003631400733</v>
      </c>
      <c r="C43" s="8">
        <f t="shared" si="0"/>
        <v>1.642320326826066</v>
      </c>
      <c r="D43" s="9">
        <f t="shared" si="1"/>
        <v>98.357679673173919</v>
      </c>
    </row>
    <row r="44" spans="1:4">
      <c r="A44" s="1">
        <v>2400</v>
      </c>
      <c r="B44" s="7">
        <f>C43*D$1</f>
        <v>0.16423203268260661</v>
      </c>
      <c r="C44" s="8">
        <f t="shared" si="0"/>
        <v>1.4780882941434594</v>
      </c>
      <c r="D44" s="9">
        <f t="shared" si="1"/>
        <v>98.521911705856525</v>
      </c>
    </row>
    <row r="45" spans="1:4">
      <c r="A45" s="1">
        <v>2460</v>
      </c>
      <c r="B45" s="7">
        <f>C44*D$1</f>
        <v>0.14780882941434595</v>
      </c>
      <c r="C45" s="8">
        <f t="shared" si="0"/>
        <v>1.3302794647291134</v>
      </c>
      <c r="D45" s="9">
        <f t="shared" si="1"/>
        <v>98.669720535270869</v>
      </c>
    </row>
    <row r="46" spans="1:4">
      <c r="A46" s="1">
        <v>2520</v>
      </c>
      <c r="B46" s="7">
        <f>C45*D$1</f>
        <v>0.13302794647291136</v>
      </c>
      <c r="C46" s="8">
        <f t="shared" si="0"/>
        <v>1.197251518256202</v>
      </c>
      <c r="D46" s="9">
        <f t="shared" si="1"/>
        <v>98.802748481743777</v>
      </c>
    </row>
    <row r="47" spans="1:4">
      <c r="A47" s="1">
        <v>2580</v>
      </c>
      <c r="B47" s="7">
        <f>C46*D$1</f>
        <v>0.11972515182562021</v>
      </c>
      <c r="C47" s="8">
        <f t="shared" si="0"/>
        <v>1.0775263664305819</v>
      </c>
      <c r="D47" s="9">
        <f t="shared" si="1"/>
        <v>98.922473633569396</v>
      </c>
    </row>
    <row r="48" spans="1:4">
      <c r="A48" s="1">
        <v>2640</v>
      </c>
      <c r="B48" s="7">
        <f>C47*D$1</f>
        <v>0.10775263664305819</v>
      </c>
      <c r="C48" s="8">
        <f t="shared" si="0"/>
        <v>0.96977372978752363</v>
      </c>
      <c r="D48" s="9">
        <f t="shared" si="1"/>
        <v>99.030226270212452</v>
      </c>
    </row>
    <row r="49" spans="1:4">
      <c r="A49" s="1">
        <v>2700</v>
      </c>
      <c r="B49" s="7">
        <f>C48*D$1</f>
        <v>9.6977372978752363E-2</v>
      </c>
      <c r="C49" s="8">
        <f t="shared" si="0"/>
        <v>0.87279635680877132</v>
      </c>
      <c r="D49" s="9">
        <f t="shared" si="1"/>
        <v>99.127203643191208</v>
      </c>
    </row>
    <row r="50" spans="1:4">
      <c r="A50" s="1">
        <v>2760</v>
      </c>
      <c r="B50" s="7">
        <f>C49*D$1</f>
        <v>8.7279635680877141E-2</v>
      </c>
      <c r="C50" s="8">
        <f t="shared" si="0"/>
        <v>0.78551672112789417</v>
      </c>
      <c r="D50" s="9">
        <f t="shared" si="1"/>
        <v>99.214483278872081</v>
      </c>
    </row>
    <row r="51" spans="1:4">
      <c r="A51" s="1">
        <v>2820</v>
      </c>
      <c r="B51" s="7">
        <f>C50*D$1</f>
        <v>7.855167211278942E-2</v>
      </c>
      <c r="C51" s="8">
        <f t="shared" si="0"/>
        <v>0.70696504901510471</v>
      </c>
      <c r="D51" s="9">
        <f t="shared" si="1"/>
        <v>99.293034950984875</v>
      </c>
    </row>
    <row r="52" spans="1:4">
      <c r="A52" s="1">
        <v>2880</v>
      </c>
      <c r="B52" s="7">
        <f>C51*D$1</f>
        <v>7.0696504901510471E-2</v>
      </c>
      <c r="C52" s="8">
        <f t="shared" si="0"/>
        <v>0.63626854411359424</v>
      </c>
      <c r="D52" s="9">
        <f t="shared" si="1"/>
        <v>99.363731455886381</v>
      </c>
    </row>
    <row r="53" spans="1:4">
      <c r="A53" s="1">
        <v>2940</v>
      </c>
      <c r="B53" s="7">
        <f>C52*D$1</f>
        <v>6.3626854411359429E-2</v>
      </c>
      <c r="C53" s="8">
        <f t="shared" si="0"/>
        <v>0.57264168970223484</v>
      </c>
      <c r="D53" s="9">
        <f t="shared" si="1"/>
        <v>99.427358310297734</v>
      </c>
    </row>
    <row r="54" spans="1:4">
      <c r="A54" s="1">
        <v>3000</v>
      </c>
      <c r="B54" s="7">
        <f>C53*D$1</f>
        <v>5.7264168970223489E-2</v>
      </c>
      <c r="C54" s="8">
        <f t="shared" si="0"/>
        <v>0.51537752073201137</v>
      </c>
      <c r="D54" s="9">
        <f t="shared" si="1"/>
        <v>99.484622479267955</v>
      </c>
    </row>
    <row r="55" spans="1:4">
      <c r="A55" s="1">
        <v>3060</v>
      </c>
      <c r="B55" s="7">
        <f>C54*D$1</f>
        <v>5.1537752073201139E-2</v>
      </c>
      <c r="C55" s="8">
        <f t="shared" si="0"/>
        <v>0.46383976865881021</v>
      </c>
      <c r="D55" s="9">
        <f t="shared" si="1"/>
        <v>99.536160231341157</v>
      </c>
    </row>
    <row r="56" spans="1:4">
      <c r="A56" s="1">
        <v>3120</v>
      </c>
      <c r="B56" s="7">
        <f>C55*D$1</f>
        <v>4.6383976865881027E-2</v>
      </c>
      <c r="C56" s="8">
        <f t="shared" si="0"/>
        <v>0.41745579179292919</v>
      </c>
      <c r="D56" s="9">
        <f t="shared" si="1"/>
        <v>99.58254420820704</v>
      </c>
    </row>
    <row r="57" spans="1:4">
      <c r="A57" s="1">
        <v>3180</v>
      </c>
      <c r="B57" s="7">
        <f>C56*D$1</f>
        <v>4.1745579179292919E-2</v>
      </c>
      <c r="C57" s="8">
        <f t="shared" si="0"/>
        <v>0.37571021261363624</v>
      </c>
      <c r="D57" s="9">
        <f t="shared" si="1"/>
        <v>99.624289787386331</v>
      </c>
    </row>
    <row r="58" spans="1:4">
      <c r="A58" s="1">
        <v>3240</v>
      </c>
      <c r="B58" s="7">
        <f>C57*D$1</f>
        <v>3.7571021261363628E-2</v>
      </c>
      <c r="C58" s="8">
        <f t="shared" si="0"/>
        <v>0.33813919135227261</v>
      </c>
      <c r="D58" s="9">
        <f t="shared" si="1"/>
        <v>99.661860808647688</v>
      </c>
    </row>
    <row r="59" spans="1:4">
      <c r="A59" s="1">
        <v>3300</v>
      </c>
      <c r="B59" s="7">
        <f>C58*D$1</f>
        <v>3.3813919135227265E-2</v>
      </c>
      <c r="C59" s="8">
        <f t="shared" si="0"/>
        <v>0.30432527221704536</v>
      </c>
      <c r="D59" s="9">
        <f t="shared" si="1"/>
        <v>99.695674727782915</v>
      </c>
    </row>
    <row r="60" spans="1:4">
      <c r="A60" s="1">
        <v>3360</v>
      </c>
      <c r="B60" s="7">
        <f>C59*D$1</f>
        <v>3.0432527221704538E-2</v>
      </c>
      <c r="C60" s="8">
        <f t="shared" si="0"/>
        <v>0.27389274499534083</v>
      </c>
      <c r="D60" s="9">
        <f t="shared" si="1"/>
        <v>99.726107255004621</v>
      </c>
    </row>
    <row r="61" spans="1:4">
      <c r="A61" s="1">
        <v>3420</v>
      </c>
      <c r="B61" s="7">
        <f>C60*D$1</f>
        <v>2.7389274499534086E-2</v>
      </c>
      <c r="C61" s="8">
        <f t="shared" si="0"/>
        <v>0.24650347049580673</v>
      </c>
      <c r="D61" s="9">
        <f t="shared" si="1"/>
        <v>99.753496529504162</v>
      </c>
    </row>
    <row r="62" spans="1:4">
      <c r="A62" s="1">
        <v>3480</v>
      </c>
      <c r="B62" s="7">
        <f>C61*D$1</f>
        <v>2.4650347049580676E-2</v>
      </c>
      <c r="C62" s="8">
        <f t="shared" si="0"/>
        <v>0.22185312344622604</v>
      </c>
      <c r="D62" s="9">
        <f t="shared" si="1"/>
        <v>99.778146876553748</v>
      </c>
    </row>
    <row r="63" spans="1:4">
      <c r="A63" s="1">
        <v>3540</v>
      </c>
      <c r="B63" s="7">
        <f>C62*D$1</f>
        <v>2.2185312344622607E-2</v>
      </c>
      <c r="C63" s="8">
        <f t="shared" si="0"/>
        <v>0.19966781110160342</v>
      </c>
      <c r="D63" s="9">
        <f t="shared" si="1"/>
        <v>99.800332188898366</v>
      </c>
    </row>
    <row r="64" spans="1:4">
      <c r="A64" s="1">
        <v>3600</v>
      </c>
      <c r="B64" s="7">
        <f>C63*D$1</f>
        <v>1.9966781110160342E-2</v>
      </c>
      <c r="C64" s="8">
        <f t="shared" si="0"/>
        <v>0.17970102999144308</v>
      </c>
      <c r="D64" s="9">
        <f t="shared" si="1"/>
        <v>99.820298970008523</v>
      </c>
    </row>
    <row r="65" spans="1:4">
      <c r="A65" s="1">
        <v>3660</v>
      </c>
      <c r="B65" s="7">
        <f>C64*D$1</f>
        <v>1.7970102999144307E-2</v>
      </c>
      <c r="C65" s="8">
        <f t="shared" si="0"/>
        <v>0.16173092699229877</v>
      </c>
      <c r="D65" s="9">
        <f t="shared" si="1"/>
        <v>99.838269073007666</v>
      </c>
    </row>
    <row r="66" spans="1:4">
      <c r="A66" s="1">
        <v>3720</v>
      </c>
      <c r="B66" s="7">
        <f>C65*D$1</f>
        <v>1.6173092699229879E-2</v>
      </c>
      <c r="C66" s="8">
        <f t="shared" si="0"/>
        <v>0.1455578342930689</v>
      </c>
      <c r="D66" s="9">
        <f t="shared" si="1"/>
        <v>99.854442165706899</v>
      </c>
    </row>
    <row r="67" spans="1:4">
      <c r="A67" s="1">
        <v>3780</v>
      </c>
      <c r="B67" s="7">
        <f>C66*D$1</f>
        <v>1.4555783429306891E-2</v>
      </c>
      <c r="C67" s="8">
        <f t="shared" si="0"/>
        <v>0.13100205086376202</v>
      </c>
      <c r="D67" s="9">
        <f t="shared" si="1"/>
        <v>99.868997949136201</v>
      </c>
    </row>
    <row r="68" spans="1:4">
      <c r="A68" s="1">
        <v>3840</v>
      </c>
      <c r="B68" s="7">
        <f>C67*D$1</f>
        <v>1.3100205086376202E-2</v>
      </c>
      <c r="C68" s="8">
        <f t="shared" si="0"/>
        <v>0.11790184577738581</v>
      </c>
      <c r="D68" s="9">
        <f t="shared" si="1"/>
        <v>99.882098154222575</v>
      </c>
    </row>
    <row r="69" spans="1:4">
      <c r="A69" s="1">
        <v>3900</v>
      </c>
      <c r="B69" s="7">
        <f>C68*D$1</f>
        <v>1.1790184577738581E-2</v>
      </c>
      <c r="C69" s="8">
        <f t="shared" si="0"/>
        <v>0.10611166119964724</v>
      </c>
      <c r="D69" s="9">
        <f t="shared" si="1"/>
        <v>99.893888338800309</v>
      </c>
    </row>
    <row r="70" spans="1:4">
      <c r="A70" s="1">
        <v>3960</v>
      </c>
      <c r="B70" s="7">
        <f>C69*D$1</f>
        <v>1.0611166119964724E-2</v>
      </c>
      <c r="C70" s="8">
        <f>C69-B70</f>
        <v>9.5500495079682515E-2</v>
      </c>
      <c r="D70" s="9">
        <f>D69+B70</f>
        <v>99.904499504920267</v>
      </c>
    </row>
    <row r="71" spans="1:4">
      <c r="A71" s="1">
        <v>4020</v>
      </c>
      <c r="B71" s="7">
        <f>C70*D$1</f>
        <v>9.5500495079682522E-3</v>
      </c>
      <c r="C71" s="8">
        <f>C70-B71</f>
        <v>8.595044557171426E-2</v>
      </c>
      <c r="D71" s="9">
        <f>D70+B71</f>
        <v>99.914049554428232</v>
      </c>
    </row>
    <row r="72" spans="1:4">
      <c r="A72" s="1">
        <v>4080</v>
      </c>
      <c r="B72" s="7">
        <f>C71*D$1</f>
        <v>8.5950445571714267E-3</v>
      </c>
      <c r="C72" s="8">
        <f>C71-B72</f>
        <v>7.7355401014542829E-2</v>
      </c>
      <c r="D72" s="9">
        <f>D71+B72</f>
        <v>99.9226445989854</v>
      </c>
    </row>
    <row r="73" spans="1:4">
      <c r="A73" s="1">
        <v>4140</v>
      </c>
      <c r="B73" s="7">
        <f>C72*D$1</f>
        <v>7.7355401014542833E-3</v>
      </c>
      <c r="C73" s="8">
        <f>C72-B73</f>
        <v>6.9619860913088541E-2</v>
      </c>
      <c r="D73" s="9">
        <f>D72+B73</f>
        <v>99.93038013908685</v>
      </c>
    </row>
    <row r="74" spans="1:4">
      <c r="A74" s="1">
        <v>4200</v>
      </c>
      <c r="B74" s="10">
        <f>C73*D$1</f>
        <v>6.9619860913088544E-3</v>
      </c>
      <c r="C74" s="11">
        <f>C73-B74</f>
        <v>6.2657874821779688E-2</v>
      </c>
      <c r="D74" s="12">
        <f>D73+B74</f>
        <v>99.937342125178162</v>
      </c>
    </row>
  </sheetData>
  <mergeCells count="1">
    <mergeCell ref="B2:D2"/>
  </mergeCells>
  <pageMargins left="0.75" right="0.75" top="1" bottom="1" header="0.5" footer="0.5"/>
  <pageSetup orientation="landscape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3"/>
  <sheetViews>
    <sheetView workbookViewId="0">
      <selection activeCell="H5" sqref="H5"/>
    </sheetView>
  </sheetViews>
  <sheetFormatPr baseColWidth="10" defaultRowHeight="18" x14ac:dyDescent="0"/>
  <cols>
    <col min="1" max="1" width="10.7109375" style="1"/>
    <col min="2" max="2" width="12.5703125" style="1" customWidth="1"/>
    <col min="3" max="3" width="12.7109375" style="1" customWidth="1"/>
    <col min="4" max="4" width="13" style="1" customWidth="1"/>
    <col min="5" max="5" width="13.42578125" style="1" customWidth="1"/>
    <col min="6" max="6" width="12.28515625" style="1" customWidth="1"/>
    <col min="7" max="7" width="17.5703125" style="1" customWidth="1"/>
    <col min="8" max="8" width="10.7109375" style="1"/>
    <col min="9" max="9" width="16.7109375" style="1" customWidth="1"/>
    <col min="11" max="16384" width="10.7109375" style="1"/>
  </cols>
  <sheetData>
    <row r="1" spans="1:9" ht="54">
      <c r="B1" s="23" t="s">
        <v>4</v>
      </c>
      <c r="C1" s="24"/>
      <c r="D1" s="20" t="s">
        <v>3</v>
      </c>
      <c r="E1" s="21"/>
      <c r="F1" s="22"/>
      <c r="G1" s="16" t="s">
        <v>6</v>
      </c>
      <c r="I1" s="18" t="s">
        <v>10</v>
      </c>
    </row>
    <row r="2" spans="1:9" ht="36">
      <c r="A2" s="15" t="s">
        <v>5</v>
      </c>
      <c r="B2" s="13" t="s">
        <v>2</v>
      </c>
      <c r="C2" s="6" t="s">
        <v>1</v>
      </c>
      <c r="D2" s="10" t="s">
        <v>0</v>
      </c>
      <c r="E2" s="11" t="s">
        <v>1</v>
      </c>
      <c r="F2" s="14" t="s">
        <v>2</v>
      </c>
      <c r="G2" s="17"/>
      <c r="I2" s="19">
        <f>1-EXP(-0.00084)^60</f>
        <v>4.9150991180879511E-2</v>
      </c>
    </row>
    <row r="3" spans="1:9">
      <c r="A3" s="1">
        <v>0</v>
      </c>
      <c r="B3" s="4">
        <f>118.6*(1-EXP(-0.00084*A3))</f>
        <v>0</v>
      </c>
      <c r="C3" s="3">
        <f>118.6*EXP(-0.00084*A3)</f>
        <v>118.6</v>
      </c>
      <c r="D3" s="7">
        <v>0</v>
      </c>
      <c r="E3" s="8">
        <v>118</v>
      </c>
      <c r="F3" s="9">
        <f>D3</f>
        <v>0</v>
      </c>
      <c r="G3" s="2">
        <f t="shared" ref="G3:G34" si="0">F3-B3</f>
        <v>0</v>
      </c>
    </row>
    <row r="4" spans="1:9">
      <c r="A4" s="1">
        <v>60</v>
      </c>
      <c r="B4" s="4">
        <f t="shared" ref="B4:B67" si="1">118.6*(1-EXP(-0.00084*A4))</f>
        <v>5.8293075540520993</v>
      </c>
      <c r="C4" s="3">
        <f t="shared" ref="C4:C67" si="2">118.6*EXP(-0.00084*A4)</f>
        <v>112.7706924459479</v>
      </c>
      <c r="D4" s="7">
        <f t="shared" ref="D4:D35" si="3">E3*I$2</f>
        <v>5.7998169593437821</v>
      </c>
      <c r="E4" s="8">
        <f>E3-D4</f>
        <v>112.20018304065621</v>
      </c>
      <c r="F4" s="9">
        <f>F3+D4</f>
        <v>5.7998169593437821</v>
      </c>
      <c r="G4" s="1">
        <f t="shared" si="0"/>
        <v>-2.9490594708317275E-2</v>
      </c>
    </row>
    <row r="5" spans="1:9">
      <c r="A5" s="1">
        <v>120</v>
      </c>
      <c r="B5" s="4">
        <f t="shared" si="1"/>
        <v>11.372098863924361</v>
      </c>
      <c r="C5" s="3">
        <f t="shared" si="2"/>
        <v>107.22790113607563</v>
      </c>
      <c r="D5" s="7">
        <f t="shared" si="3"/>
        <v>5.5147502071243606</v>
      </c>
      <c r="E5" s="8">
        <f t="shared" ref="E5:E68" si="4">E4-D5</f>
        <v>106.68543283353185</v>
      </c>
      <c r="F5" s="9">
        <f t="shared" ref="F5:F68" si="5">F4+D5</f>
        <v>11.314567166468143</v>
      </c>
      <c r="G5" s="1">
        <f t="shared" si="0"/>
        <v>-5.7531697456218112E-2</v>
      </c>
    </row>
    <row r="6" spans="1:9">
      <c r="A6" s="1">
        <v>180</v>
      </c>
      <c r="B6" s="4">
        <f t="shared" si="1"/>
        <v>16.642456487007649</v>
      </c>
      <c r="C6" s="3">
        <f t="shared" si="2"/>
        <v>101.95754351299234</v>
      </c>
      <c r="D6" s="7">
        <f t="shared" si="3"/>
        <v>5.2436947683292372</v>
      </c>
      <c r="E6" s="8">
        <f t="shared" si="4"/>
        <v>101.44173806520261</v>
      </c>
      <c r="F6" s="9">
        <f t="shared" si="5"/>
        <v>16.558261934797379</v>
      </c>
      <c r="G6" s="1">
        <f t="shared" si="0"/>
        <v>-8.4194552210270501E-2</v>
      </c>
    </row>
    <row r="7" spans="1:9">
      <c r="A7" s="1">
        <v>240</v>
      </c>
      <c r="B7" s="4">
        <f t="shared" si="1"/>
        <v>21.653770809038694</v>
      </c>
      <c r="C7" s="3">
        <f t="shared" si="2"/>
        <v>96.946229190961304</v>
      </c>
      <c r="D7" s="7">
        <f t="shared" si="3"/>
        <v>4.9859619730158631</v>
      </c>
      <c r="E7" s="8">
        <f t="shared" si="4"/>
        <v>96.455776092186753</v>
      </c>
      <c r="F7" s="9">
        <f t="shared" si="5"/>
        <v>21.54422390781324</v>
      </c>
      <c r="G7" s="1">
        <f t="shared" si="0"/>
        <v>-0.1095469012254533</v>
      </c>
    </row>
    <row r="8" spans="1:9">
      <c r="A8" s="1">
        <v>300</v>
      </c>
      <c r="B8" s="4">
        <f t="shared" si="1"/>
        <v>26.418774065022991</v>
      </c>
      <c r="C8" s="3">
        <f t="shared" si="2"/>
        <v>92.181225934977007</v>
      </c>
      <c r="D8" s="7">
        <f t="shared" si="3"/>
        <v>4.7408970000519597</v>
      </c>
      <c r="E8" s="8">
        <f t="shared" si="4"/>
        <v>91.714879092134794</v>
      </c>
      <c r="F8" s="9">
        <f t="shared" si="5"/>
        <v>26.285120907865199</v>
      </c>
      <c r="G8" s="1">
        <f t="shared" si="0"/>
        <v>-0.13365315715779147</v>
      </c>
    </row>
    <row r="9" spans="1:9">
      <c r="A9" s="1">
        <v>360</v>
      </c>
      <c r="B9" s="4">
        <f t="shared" si="1"/>
        <v>30.949572687995538</v>
      </c>
      <c r="C9" s="3">
        <f t="shared" si="2"/>
        <v>87.650427312004453</v>
      </c>
      <c r="D9" s="7">
        <f t="shared" si="3"/>
        <v>4.5078772134129474</v>
      </c>
      <c r="E9" s="8">
        <f t="shared" si="4"/>
        <v>87.20700187872184</v>
      </c>
      <c r="F9" s="9">
        <f t="shared" si="5"/>
        <v>30.792998121278146</v>
      </c>
      <c r="G9" s="1">
        <f t="shared" si="0"/>
        <v>-0.15657456671739212</v>
      </c>
    </row>
    <row r="10" spans="1:9">
      <c r="A10" s="1">
        <v>420</v>
      </c>
      <c r="B10" s="4">
        <f t="shared" si="1"/>
        <v>35.257678067808044</v>
      </c>
      <c r="C10" s="3">
        <f t="shared" si="2"/>
        <v>83.34232193219195</v>
      </c>
      <c r="D10" s="7">
        <f t="shared" si="3"/>
        <v>4.2863105802520005</v>
      </c>
      <c r="E10" s="8">
        <f t="shared" si="4"/>
        <v>82.920691298469833</v>
      </c>
      <c r="F10" s="9">
        <f t="shared" si="5"/>
        <v>35.079308701530145</v>
      </c>
      <c r="G10" s="1">
        <f t="shared" si="0"/>
        <v>-0.17836936627789868</v>
      </c>
    </row>
    <row r="11" spans="1:9">
      <c r="A11" s="1">
        <v>480</v>
      </c>
      <c r="B11" s="4">
        <f t="shared" si="1"/>
        <v>39.354035798091076</v>
      </c>
      <c r="C11" s="3">
        <f t="shared" si="2"/>
        <v>79.245964201908919</v>
      </c>
      <c r="D11" s="7">
        <f t="shared" si="3"/>
        <v>4.075634166723523</v>
      </c>
      <c r="E11" s="8">
        <f t="shared" si="4"/>
        <v>78.845057131746316</v>
      </c>
      <c r="F11" s="9">
        <f t="shared" si="5"/>
        <v>39.15494286825367</v>
      </c>
      <c r="G11" s="1">
        <f t="shared" si="0"/>
        <v>-0.19909292983740556</v>
      </c>
    </row>
    <row r="12" spans="1:9">
      <c r="A12" s="1">
        <v>540</v>
      </c>
      <c r="B12" s="4">
        <f t="shared" si="1"/>
        <v>43.249053485699264</v>
      </c>
      <c r="C12" s="3">
        <f t="shared" si="2"/>
        <v>75.35094651430073</v>
      </c>
      <c r="D12" s="7">
        <f t="shared" si="3"/>
        <v>3.8753127077384044</v>
      </c>
      <c r="E12" s="8">
        <f t="shared" si="4"/>
        <v>74.969744424007914</v>
      </c>
      <c r="F12" s="9">
        <f t="shared" si="5"/>
        <v>43.030255575992072</v>
      </c>
      <c r="G12" s="1">
        <f t="shared" si="0"/>
        <v>-0.21879790970719171</v>
      </c>
    </row>
    <row r="13" spans="1:9">
      <c r="A13" s="1">
        <v>600</v>
      </c>
      <c r="B13" s="4">
        <f t="shared" si="1"/>
        <v>46.952627193294447</v>
      </c>
      <c r="C13" s="3">
        <f t="shared" si="2"/>
        <v>71.647372806705548</v>
      </c>
      <c r="D13" s="7">
        <f t="shared" si="3"/>
        <v>3.6848372470172039</v>
      </c>
      <c r="E13" s="8">
        <f t="shared" si="4"/>
        <v>71.284907176990714</v>
      </c>
      <c r="F13" s="9">
        <f t="shared" si="5"/>
        <v>46.715092823009279</v>
      </c>
      <c r="G13" s="1">
        <f t="shared" si="0"/>
        <v>-0.237534370285168</v>
      </c>
    </row>
    <row r="14" spans="1:9">
      <c r="A14" s="1">
        <v>660</v>
      </c>
      <c r="B14" s="4">
        <f t="shared" si="1"/>
        <v>50.474166582249893</v>
      </c>
      <c r="C14" s="3">
        <f t="shared" si="2"/>
        <v>68.125833417750101</v>
      </c>
      <c r="D14" s="7">
        <f t="shared" si="3"/>
        <v>3.5037238439860849</v>
      </c>
      <c r="E14" s="8">
        <f t="shared" si="4"/>
        <v>67.781183333004634</v>
      </c>
      <c r="F14" s="9">
        <f t="shared" si="5"/>
        <v>50.218816666995366</v>
      </c>
      <c r="G14" s="1">
        <f t="shared" si="0"/>
        <v>-0.2553499152545271</v>
      </c>
    </row>
    <row r="15" spans="1:9">
      <c r="A15" s="1">
        <v>720</v>
      </c>
      <c r="B15" s="4">
        <f t="shared" si="1"/>
        <v>53.822618819755675</v>
      </c>
      <c r="C15" s="3">
        <f t="shared" si="2"/>
        <v>64.777381180244319</v>
      </c>
      <c r="D15" s="7">
        <f t="shared" si="3"/>
        <v>3.331512344230088</v>
      </c>
      <c r="E15" s="8">
        <f t="shared" si="4"/>
        <v>64.449670988774542</v>
      </c>
      <c r="F15" s="9">
        <f t="shared" si="5"/>
        <v>53.550329011225458</v>
      </c>
      <c r="G15" s="1">
        <f t="shared" si="0"/>
        <v>-0.27228980853021767</v>
      </c>
    </row>
    <row r="16" spans="1:9">
      <c r="A16" s="1">
        <v>780</v>
      </c>
      <c r="B16" s="4">
        <f t="shared" si="1"/>
        <v>57.006491310866217</v>
      </c>
      <c r="C16" s="3">
        <f t="shared" si="2"/>
        <v>61.593508689133778</v>
      </c>
      <c r="D16" s="7">
        <f t="shared" si="3"/>
        <v>3.1677652103798435</v>
      </c>
      <c r="E16" s="8">
        <f t="shared" si="4"/>
        <v>61.281905778394702</v>
      </c>
      <c r="F16" s="9">
        <f t="shared" si="5"/>
        <v>56.718094221605298</v>
      </c>
      <c r="G16" s="1">
        <f t="shared" si="0"/>
        <v>-0.28839708926091845</v>
      </c>
    </row>
    <row r="17" spans="1:7">
      <c r="A17" s="1">
        <v>840</v>
      </c>
      <c r="B17" s="4">
        <f t="shared" si="1"/>
        <v>60.033873313245152</v>
      </c>
      <c r="C17" s="3">
        <f t="shared" si="2"/>
        <v>58.566126686754849</v>
      </c>
      <c r="D17" s="7">
        <f t="shared" si="3"/>
        <v>3.012066410461367</v>
      </c>
      <c r="E17" s="8">
        <f t="shared" si="4"/>
        <v>58.269839367933336</v>
      </c>
      <c r="F17" s="9">
        <f t="shared" si="5"/>
        <v>59.730160632066664</v>
      </c>
      <c r="G17" s="1">
        <f t="shared" si="0"/>
        <v>-0.30371268117848871</v>
      </c>
    </row>
    <row r="18" spans="1:7">
      <c r="A18" s="1">
        <v>900</v>
      </c>
      <c r="B18" s="4">
        <f t="shared" si="1"/>
        <v>62.912456489523997</v>
      </c>
      <c r="C18" s="3">
        <f t="shared" si="2"/>
        <v>55.68754351047599</v>
      </c>
      <c r="D18" s="7">
        <f t="shared" si="3"/>
        <v>2.8640203608845574</v>
      </c>
      <c r="E18" s="8">
        <f t="shared" si="4"/>
        <v>55.405819007048777</v>
      </c>
      <c r="F18" s="9">
        <f t="shared" si="5"/>
        <v>62.594180992951223</v>
      </c>
      <c r="G18" s="1">
        <f t="shared" si="0"/>
        <v>-0.31827549657277387</v>
      </c>
    </row>
    <row r="19" spans="1:7">
      <c r="A19" s="1">
        <v>960</v>
      </c>
      <c r="B19" s="4">
        <f t="shared" si="1"/>
        <v>65.649554449492157</v>
      </c>
      <c r="C19" s="3">
        <f t="shared" si="2"/>
        <v>52.950445550507837</v>
      </c>
      <c r="D19" s="7">
        <f t="shared" si="3"/>
        <v>2.723250921384861</v>
      </c>
      <c r="E19" s="8">
        <f t="shared" si="4"/>
        <v>52.682568085663917</v>
      </c>
      <c r="F19" s="9">
        <f t="shared" si="5"/>
        <v>65.317431914336083</v>
      </c>
      <c r="G19" s="1">
        <f t="shared" si="0"/>
        <v>-0.33212253515607415</v>
      </c>
    </row>
    <row r="20" spans="1:7">
      <c r="A20" s="1">
        <v>1020</v>
      </c>
      <c r="B20" s="4">
        <f t="shared" si="1"/>
        <v>68.252121331768706</v>
      </c>
      <c r="C20" s="3">
        <f t="shared" si="2"/>
        <v>50.347878668231282</v>
      </c>
      <c r="D20" s="7">
        <f t="shared" si="3"/>
        <v>2.5894004393645513</v>
      </c>
      <c r="E20" s="8">
        <f t="shared" si="4"/>
        <v>50.093167646299364</v>
      </c>
      <c r="F20" s="9">
        <f t="shared" si="5"/>
        <v>67.906832353700636</v>
      </c>
      <c r="G20" s="1">
        <f t="shared" si="0"/>
        <v>-0.34528897806806924</v>
      </c>
    </row>
    <row r="21" spans="1:7">
      <c r="A21" s="1">
        <v>1080</v>
      </c>
      <c r="B21" s="4">
        <f t="shared" si="1"/>
        <v>70.726769472166851</v>
      </c>
      <c r="C21" s="3">
        <f t="shared" si="2"/>
        <v>47.873230527833144</v>
      </c>
      <c r="D21" s="7">
        <f t="shared" si="3"/>
        <v>2.4621288412055788</v>
      </c>
      <c r="E21" s="8">
        <f t="shared" si="4"/>
        <v>47.631038805093787</v>
      </c>
      <c r="F21" s="9">
        <f t="shared" si="5"/>
        <v>70.36896119490622</v>
      </c>
      <c r="G21" s="1">
        <f t="shared" si="0"/>
        <v>-0.3578082772606308</v>
      </c>
    </row>
    <row r="22" spans="1:7">
      <c r="A22" s="1">
        <v>1140</v>
      </c>
      <c r="B22" s="4">
        <f t="shared" si="1"/>
        <v>73.079786203640495</v>
      </c>
      <c r="C22" s="3">
        <f t="shared" si="2"/>
        <v>45.520213796359485</v>
      </c>
      <c r="D22" s="7">
        <f t="shared" si="3"/>
        <v>2.3411127682452944</v>
      </c>
      <c r="E22" s="8">
        <f t="shared" si="4"/>
        <v>45.289926036848492</v>
      </c>
      <c r="F22" s="9">
        <f t="shared" si="5"/>
        <v>72.710073963151515</v>
      </c>
      <c r="G22" s="1">
        <f t="shared" si="0"/>
        <v>-0.36971224048897966</v>
      </c>
    </row>
    <row r="23" spans="1:7">
      <c r="A23" s="1">
        <v>1200</v>
      </c>
      <c r="B23" s="4">
        <f t="shared" si="1"/>
        <v>75.317149830497044</v>
      </c>
      <c r="C23" s="3">
        <f t="shared" si="2"/>
        <v>43.282850169502957</v>
      </c>
      <c r="D23" s="7">
        <f t="shared" si="3"/>
        <v>2.2260447552198257</v>
      </c>
      <c r="E23" s="8">
        <f t="shared" si="4"/>
        <v>43.063881281628667</v>
      </c>
      <c r="F23" s="9">
        <f t="shared" si="5"/>
        <v>74.936118718371347</v>
      </c>
      <c r="G23" s="1">
        <f t="shared" si="0"/>
        <v>-0.38103111212569729</v>
      </c>
    </row>
    <row r="24" spans="1:7">
      <c r="A24" s="1">
        <v>1260</v>
      </c>
      <c r="B24" s="4">
        <f t="shared" si="1"/>
        <v>77.444544817461534</v>
      </c>
      <c r="C24" s="3">
        <f t="shared" si="2"/>
        <v>41.155455182538461</v>
      </c>
      <c r="D24" s="7">
        <f t="shared" si="3"/>
        <v>2.1166324490877728</v>
      </c>
      <c r="E24" s="8">
        <f t="shared" si="4"/>
        <v>40.947248832540893</v>
      </c>
      <c r="F24" s="9">
        <f t="shared" si="5"/>
        <v>77.052751167459121</v>
      </c>
      <c r="G24" s="1">
        <f t="shared" si="0"/>
        <v>-0.39179365000241262</v>
      </c>
    </row>
    <row r="25" spans="1:7">
      <c r="A25" s="1">
        <v>1320</v>
      </c>
      <c r="B25" s="4">
        <f t="shared" si="1"/>
        <v>79.467376232183483</v>
      </c>
      <c r="C25" s="3">
        <f t="shared" si="2"/>
        <v>39.132623767816504</v>
      </c>
      <c r="D25" s="7">
        <f t="shared" si="3"/>
        <v>2.0125978662494961</v>
      </c>
      <c r="E25" s="8">
        <f t="shared" si="4"/>
        <v>38.9346509662914</v>
      </c>
      <c r="F25" s="9">
        <f t="shared" si="5"/>
        <v>79.065349033708614</v>
      </c>
      <c r="G25" s="1">
        <f t="shared" si="0"/>
        <v>-0.4020271984748689</v>
      </c>
    </row>
    <row r="26" spans="1:7">
      <c r="A26" s="1">
        <v>1380</v>
      </c>
      <c r="B26" s="4">
        <f t="shared" si="1"/>
        <v>81.390783477880063</v>
      </c>
      <c r="C26" s="3">
        <f t="shared" si="2"/>
        <v>37.209216522119945</v>
      </c>
      <c r="D26" s="7">
        <f t="shared" si="3"/>
        <v>1.9136766862748105</v>
      </c>
      <c r="E26" s="8">
        <f t="shared" si="4"/>
        <v>37.020974280016588</v>
      </c>
      <c r="F26" s="9">
        <f t="shared" si="5"/>
        <v>80.979025719983426</v>
      </c>
      <c r="G26" s="1">
        <f t="shared" si="0"/>
        <v>-0.4117577578966376</v>
      </c>
    </row>
    <row r="27" spans="1:7">
      <c r="A27" s="1">
        <v>1440</v>
      </c>
      <c r="B27" s="4">
        <f t="shared" si="1"/>
        <v>83.21965335100613</v>
      </c>
      <c r="C27" s="3">
        <f t="shared" si="2"/>
        <v>35.380346648993864</v>
      </c>
      <c r="D27" s="7">
        <f t="shared" si="3"/>
        <v>1.8196175803446626</v>
      </c>
      <c r="E27" s="8">
        <f t="shared" si="4"/>
        <v>35.201356699671926</v>
      </c>
      <c r="F27" s="9">
        <f t="shared" si="5"/>
        <v>82.798643300328095</v>
      </c>
      <c r="G27" s="1">
        <f t="shared" si="0"/>
        <v>-0.42101005067803499</v>
      </c>
    </row>
    <row r="28" spans="1:7">
      <c r="A28" s="1">
        <v>1500</v>
      </c>
      <c r="B28" s="4">
        <f t="shared" si="1"/>
        <v>84.958632457127223</v>
      </c>
      <c r="C28" s="3">
        <f t="shared" si="2"/>
        <v>33.641367542872764</v>
      </c>
      <c r="D28" s="7">
        <f t="shared" si="3"/>
        <v>1.7301815727005687</v>
      </c>
      <c r="E28" s="8">
        <f t="shared" si="4"/>
        <v>33.47117512697136</v>
      </c>
      <c r="F28" s="9">
        <f t="shared" si="5"/>
        <v>84.528824873028668</v>
      </c>
      <c r="G28" s="1">
        <f t="shared" si="0"/>
        <v>-0.42980758409855468</v>
      </c>
    </row>
    <row r="29" spans="1:7">
      <c r="A29" s="1">
        <v>1560</v>
      </c>
      <c r="B29" s="4">
        <f t="shared" si="1"/>
        <v>86.612139016539629</v>
      </c>
      <c r="C29" s="3">
        <f t="shared" si="2"/>
        <v>31.987860983460358</v>
      </c>
      <c r="D29" s="7">
        <f t="shared" si="3"/>
        <v>1.645141433479443</v>
      </c>
      <c r="E29" s="8">
        <f t="shared" si="4"/>
        <v>31.826033693491919</v>
      </c>
      <c r="F29" s="9">
        <f t="shared" si="5"/>
        <v>86.173966306508106</v>
      </c>
      <c r="G29" s="1">
        <f t="shared" si="0"/>
        <v>-0.43817271003152314</v>
      </c>
    </row>
    <row r="30" spans="1:7">
      <c r="A30" s="1">
        <v>1620</v>
      </c>
      <c r="B30" s="4">
        <f t="shared" si="1"/>
        <v>88.18437408963284</v>
      </c>
      <c r="C30" s="3">
        <f t="shared" si="2"/>
        <v>30.415625910367158</v>
      </c>
      <c r="D30" s="7">
        <f t="shared" si="3"/>
        <v>1.5642811013911955</v>
      </c>
      <c r="E30" s="8">
        <f t="shared" si="4"/>
        <v>30.261752592100724</v>
      </c>
      <c r="F30" s="9">
        <f t="shared" si="5"/>
        <v>87.738247407899308</v>
      </c>
      <c r="G30" s="1">
        <f t="shared" si="0"/>
        <v>-0.44612668173353143</v>
      </c>
    </row>
    <row r="31" spans="1:7">
      <c r="A31" s="1">
        <v>1680</v>
      </c>
      <c r="B31" s="4">
        <f t="shared" si="1"/>
        <v>89.679332250514165</v>
      </c>
      <c r="C31" s="3">
        <f t="shared" si="2"/>
        <v>28.920667749485823</v>
      </c>
      <c r="D31" s="7">
        <f t="shared" si="3"/>
        <v>1.4873951347723002</v>
      </c>
      <c r="E31" s="8">
        <f t="shared" si="4"/>
        <v>28.774357457328424</v>
      </c>
      <c r="F31" s="9">
        <f t="shared" si="5"/>
        <v>89.225642542671608</v>
      </c>
      <c r="G31" s="1">
        <f t="shared" si="0"/>
        <v>-0.4536897078425568</v>
      </c>
    </row>
    <row r="32" spans="1:7">
      <c r="A32" s="1">
        <v>1740</v>
      </c>
      <c r="B32" s="4">
        <f t="shared" si="1"/>
        <v>91.100811736014251</v>
      </c>
      <c r="C32" s="3">
        <f t="shared" si="2"/>
        <v>27.499188263985751</v>
      </c>
      <c r="D32" s="7">
        <f t="shared" si="3"/>
        <v>1.4142881896206239</v>
      </c>
      <c r="E32" s="8">
        <f t="shared" si="4"/>
        <v>27.3600692677078</v>
      </c>
      <c r="F32" s="9">
        <f t="shared" si="5"/>
        <v>90.639930732292228</v>
      </c>
      <c r="G32" s="1">
        <f t="shared" si="0"/>
        <v>-0.46088100372202234</v>
      </c>
    </row>
    <row r="33" spans="1:7">
      <c r="A33" s="1">
        <v>1800</v>
      </c>
      <c r="B33" s="4">
        <f t="shared" si="1"/>
        <v>92.452424095858717</v>
      </c>
      <c r="C33" s="3">
        <f t="shared" si="2"/>
        <v>26.147575904141288</v>
      </c>
      <c r="D33" s="7">
        <f t="shared" si="3"/>
        <v>1.3447745232853585</v>
      </c>
      <c r="E33" s="8">
        <f t="shared" si="4"/>
        <v>26.015294744422441</v>
      </c>
      <c r="F33" s="9">
        <f t="shared" si="5"/>
        <v>91.98470525557758</v>
      </c>
      <c r="G33" s="1">
        <f t="shared" si="0"/>
        <v>-0.46771884028113675</v>
      </c>
    </row>
    <row r="34" spans="1:7">
      <c r="A34" s="1">
        <v>1860</v>
      </c>
      <c r="B34" s="4">
        <f t="shared" si="1"/>
        <v>93.737603368524475</v>
      </c>
      <c r="C34" s="3">
        <f t="shared" si="2"/>
        <v>24.862396631475509</v>
      </c>
      <c r="D34" s="7">
        <f t="shared" si="3"/>
        <v>1.2786775225510885</v>
      </c>
      <c r="E34" s="8">
        <f t="shared" si="4"/>
        <v>24.736617221871352</v>
      </c>
      <c r="F34" s="9">
        <f t="shared" si="5"/>
        <v>93.263382778128673</v>
      </c>
      <c r="G34" s="1">
        <f t="shared" si="0"/>
        <v>-0.47422059039580233</v>
      </c>
    </row>
    <row r="35" spans="1:7">
      <c r="A35" s="1">
        <v>1920</v>
      </c>
      <c r="B35" s="4">
        <f t="shared" si="1"/>
        <v>94.959614806093626</v>
      </c>
      <c r="C35" s="3">
        <f t="shared" si="2"/>
        <v>23.640385193906372</v>
      </c>
      <c r="D35" s="7">
        <f t="shared" si="3"/>
        <v>1.2158292549169911</v>
      </c>
      <c r="E35" s="8">
        <f t="shared" si="4"/>
        <v>23.520787966954362</v>
      </c>
      <c r="F35" s="9">
        <f t="shared" si="5"/>
        <v>94.47921203304567</v>
      </c>
      <c r="G35" s="1">
        <f t="shared" ref="G35:G66" si="6">F35-B35</f>
        <v>-0.48040277304795609</v>
      </c>
    </row>
    <row r="36" spans="1:7">
      <c r="A36" s="1">
        <v>1980</v>
      </c>
      <c r="B36" s="4">
        <f t="shared" si="1"/>
        <v>96.12156317027187</v>
      </c>
      <c r="C36" s="3">
        <f t="shared" si="2"/>
        <v>22.478436829728125</v>
      </c>
      <c r="D36" s="7">
        <f t="shared" ref="D36:D67" si="7">E35*I$2</f>
        <v>1.1560700419311107</v>
      </c>
      <c r="E36" s="8">
        <f t="shared" si="4"/>
        <v>22.36471792502325</v>
      </c>
      <c r="F36" s="9">
        <f t="shared" si="5"/>
        <v>95.635282074976786</v>
      </c>
      <c r="G36" s="1">
        <f t="shared" si="6"/>
        <v>-0.48628109529508379</v>
      </c>
    </row>
    <row r="37" spans="1:7">
      <c r="A37" s="1">
        <v>2040</v>
      </c>
      <c r="B37" s="4">
        <f t="shared" si="1"/>
        <v>97.226400620649741</v>
      </c>
      <c r="C37" s="3">
        <f t="shared" si="2"/>
        <v>21.373599379350242</v>
      </c>
      <c r="D37" s="7">
        <f t="shared" si="7"/>
        <v>1.0992480534956757</v>
      </c>
      <c r="E37" s="8">
        <f t="shared" si="4"/>
        <v>21.265469871527575</v>
      </c>
      <c r="F37" s="9">
        <f t="shared" si="5"/>
        <v>96.734530128472457</v>
      </c>
      <c r="G37" s="1">
        <f t="shared" si="6"/>
        <v>-0.49187049217728429</v>
      </c>
    </row>
    <row r="38" spans="1:7">
      <c r="A38" s="1">
        <v>2100</v>
      </c>
      <c r="B38" s="4">
        <f t="shared" si="1"/>
        <v>98.276934215247806</v>
      </c>
      <c r="C38" s="3">
        <f t="shared" si="2"/>
        <v>20.323065784752181</v>
      </c>
      <c r="D38" s="7">
        <f t="shared" si="7"/>
        <v>1.0452189221127108</v>
      </c>
      <c r="E38" s="8">
        <f t="shared" si="4"/>
        <v>20.220250949414865</v>
      </c>
      <c r="F38" s="9">
        <f t="shared" si="5"/>
        <v>97.779749050585167</v>
      </c>
      <c r="G38" s="1">
        <f t="shared" si="6"/>
        <v>-0.49718516466263907</v>
      </c>
    </row>
    <row r="39" spans="1:7">
      <c r="A39" s="1">
        <v>2160</v>
      </c>
      <c r="B39" s="4">
        <f t="shared" si="1"/>
        <v>99.275833042402567</v>
      </c>
      <c r="C39" s="3">
        <f t="shared" si="2"/>
        <v>19.324166957597431</v>
      </c>
      <c r="D39" s="7">
        <f t="shared" si="7"/>
        <v>0.99384537608986057</v>
      </c>
      <c r="E39" s="8">
        <f t="shared" si="4"/>
        <v>19.226405573325003</v>
      </c>
      <c r="F39" s="9">
        <f t="shared" si="5"/>
        <v>98.773594426675032</v>
      </c>
      <c r="G39" s="1">
        <f t="shared" si="6"/>
        <v>-0.50223861572753492</v>
      </c>
    </row>
    <row r="40" spans="1:7">
      <c r="A40" s="1">
        <v>2220</v>
      </c>
      <c r="B40" s="4">
        <f t="shared" si="1"/>
        <v>100.22563500211324</v>
      </c>
      <c r="C40" s="3">
        <f t="shared" si="2"/>
        <v>18.374364997886751</v>
      </c>
      <c r="D40" s="7">
        <f t="shared" si="7"/>
        <v>0.94499689077450988</v>
      </c>
      <c r="E40" s="8">
        <f t="shared" si="4"/>
        <v>18.281408682550492</v>
      </c>
      <c r="F40" s="9">
        <f t="shared" si="5"/>
        <v>99.718591317449537</v>
      </c>
      <c r="G40" s="1">
        <f t="shared" si="6"/>
        <v>-0.50704368466369942</v>
      </c>
    </row>
    <row r="41" spans="1:7">
      <c r="A41" s="1">
        <v>2280</v>
      </c>
      <c r="B41" s="4">
        <f t="shared" si="1"/>
        <v>101.1287532540786</v>
      </c>
      <c r="C41" s="3">
        <f t="shared" si="2"/>
        <v>17.471246745921388</v>
      </c>
      <c r="D41" s="7">
        <f t="shared" si="7"/>
        <v>0.8985493569300933</v>
      </c>
      <c r="E41" s="8">
        <f t="shared" si="4"/>
        <v>17.382859325620398</v>
      </c>
      <c r="F41" s="9">
        <f t="shared" si="5"/>
        <v>100.61714067437963</v>
      </c>
      <c r="G41" s="1">
        <f t="shared" si="6"/>
        <v>-0.51161257969897633</v>
      </c>
    </row>
    <row r="42" spans="1:7">
      <c r="A42" s="1">
        <v>2340</v>
      </c>
      <c r="B42" s="4">
        <f t="shared" si="1"/>
        <v>101.98748234880634</v>
      </c>
      <c r="C42" s="3">
        <f t="shared" si="2"/>
        <v>16.612517651193667</v>
      </c>
      <c r="D42" s="7">
        <f t="shared" si="7"/>
        <v>0.85438476541203734</v>
      </c>
      <c r="E42" s="8">
        <f t="shared" si="4"/>
        <v>16.528474560208359</v>
      </c>
      <c r="F42" s="9">
        <f t="shared" si="5"/>
        <v>101.47152543979166</v>
      </c>
      <c r="G42" s="1">
        <f t="shared" si="6"/>
        <v>-0.51595690901467606</v>
      </c>
    </row>
    <row r="43" spans="1:7">
      <c r="A43" s="1">
        <v>2400</v>
      </c>
      <c r="B43" s="4">
        <f t="shared" si="1"/>
        <v>102.80400405737232</v>
      </c>
      <c r="C43" s="3">
        <f t="shared" si="2"/>
        <v>15.795995942627671</v>
      </c>
      <c r="D43" s="7">
        <f t="shared" si="7"/>
        <v>0.81239090734219244</v>
      </c>
      <c r="E43" s="8">
        <f t="shared" si="4"/>
        <v>15.716083652866166</v>
      </c>
      <c r="F43" s="9">
        <f t="shared" si="5"/>
        <v>102.28391634713385</v>
      </c>
      <c r="G43" s="1">
        <f t="shared" si="6"/>
        <v>-0.52008771023847089</v>
      </c>
    </row>
    <row r="44" spans="1:7">
      <c r="A44" s="1">
        <v>2460</v>
      </c>
      <c r="B44" s="4">
        <f t="shared" si="1"/>
        <v>103.58039291464159</v>
      </c>
      <c r="C44" s="3">
        <f t="shared" si="2"/>
        <v>15.019607085358397</v>
      </c>
      <c r="D44" s="7">
        <f t="shared" si="7"/>
        <v>0.77246108901998956</v>
      </c>
      <c r="E44" s="8">
        <f t="shared" si="4"/>
        <v>14.943622563846176</v>
      </c>
      <c r="F44" s="9">
        <f t="shared" si="5"/>
        <v>103.05637743615384</v>
      </c>
      <c r="G44" s="1">
        <f t="shared" si="6"/>
        <v>-0.52401547848775465</v>
      </c>
    </row>
    <row r="45" spans="1:7">
      <c r="A45" s="1">
        <v>2520</v>
      </c>
      <c r="B45" s="4">
        <f t="shared" si="1"/>
        <v>104.31862149003429</v>
      </c>
      <c r="C45" s="3">
        <f t="shared" si="2"/>
        <v>14.2813785099657</v>
      </c>
      <c r="D45" s="7">
        <f t="shared" si="7"/>
        <v>0.73449386084599544</v>
      </c>
      <c r="E45" s="8">
        <f t="shared" si="4"/>
        <v>14.20912870300018</v>
      </c>
      <c r="F45" s="9">
        <f t="shared" si="5"/>
        <v>103.79087129699984</v>
      </c>
      <c r="G45" s="1">
        <f t="shared" si="6"/>
        <v>-0.52775019303444992</v>
      </c>
    </row>
    <row r="46" spans="1:7">
      <c r="A46" s="1">
        <v>2580</v>
      </c>
      <c r="B46" s="4">
        <f t="shared" si="1"/>
        <v>105.0205653992284</v>
      </c>
      <c r="C46" s="3">
        <f t="shared" si="2"/>
        <v>13.579434600771595</v>
      </c>
      <c r="D46" s="7">
        <f t="shared" si="7"/>
        <v>0.69839275956914382</v>
      </c>
      <c r="E46" s="8">
        <f t="shared" si="4"/>
        <v>13.510735943431037</v>
      </c>
      <c r="F46" s="9">
        <f t="shared" si="5"/>
        <v>104.48926405656898</v>
      </c>
      <c r="G46" s="1">
        <f t="shared" si="6"/>
        <v>-0.5313013426594182</v>
      </c>
    </row>
    <row r="47" spans="1:7">
      <c r="A47" s="1">
        <v>2640</v>
      </c>
      <c r="B47" s="4">
        <f t="shared" si="1"/>
        <v>105.68800806953223</v>
      </c>
      <c r="C47" s="3">
        <f t="shared" si="2"/>
        <v>12.911991930467767</v>
      </c>
      <c r="D47" s="7">
        <f t="shared" si="7"/>
        <v>0.66406606320277073</v>
      </c>
      <c r="E47" s="8">
        <f t="shared" si="4"/>
        <v>12.846669880228266</v>
      </c>
      <c r="F47" s="9">
        <f t="shared" si="5"/>
        <v>105.15333011977175</v>
      </c>
      <c r="G47" s="1">
        <f t="shared" si="6"/>
        <v>-0.53467794976047855</v>
      </c>
    </row>
    <row r="48" spans="1:7">
      <c r="A48" s="1">
        <v>2700</v>
      </c>
      <c r="B48" s="4">
        <f t="shared" si="1"/>
        <v>106.32264527103422</v>
      </c>
      <c r="C48" s="3">
        <f t="shared" si="2"/>
        <v>12.277354728965779</v>
      </c>
      <c r="D48" s="7">
        <f t="shared" si="7"/>
        <v>0.63142655798676994</v>
      </c>
      <c r="E48" s="8">
        <f t="shared" si="4"/>
        <v>12.215243322241495</v>
      </c>
      <c r="F48" s="9">
        <f t="shared" si="5"/>
        <v>105.78475667775852</v>
      </c>
      <c r="G48" s="1">
        <f t="shared" si="6"/>
        <v>-0.53788859327569583</v>
      </c>
    </row>
    <row r="49" spans="1:7">
      <c r="A49" s="1">
        <v>2760</v>
      </c>
      <c r="B49" s="4">
        <f t="shared" si="1"/>
        <v>106.92608942504212</v>
      </c>
      <c r="C49" s="3">
        <f t="shared" si="2"/>
        <v>11.673910574957876</v>
      </c>
      <c r="D49" s="7">
        <f t="shared" si="7"/>
        <v>0.6003913168037891</v>
      </c>
      <c r="E49" s="8">
        <f t="shared" si="4"/>
        <v>11.614852005437706</v>
      </c>
      <c r="F49" s="9">
        <f t="shared" si="5"/>
        <v>106.38514799456232</v>
      </c>
      <c r="G49" s="1">
        <f t="shared" si="6"/>
        <v>-0.54094143047980481</v>
      </c>
    </row>
    <row r="50" spans="1:7">
      <c r="A50" s="1">
        <v>2820</v>
      </c>
      <c r="B50" s="4">
        <f t="shared" si="1"/>
        <v>107.49987370075823</v>
      </c>
      <c r="C50" s="3">
        <f t="shared" si="2"/>
        <v>11.100126299241765</v>
      </c>
      <c r="D50" s="7">
        <f t="shared" si="7"/>
        <v>0.57088148848648945</v>
      </c>
      <c r="E50" s="8">
        <f t="shared" si="4"/>
        <v>11.043970516951216</v>
      </c>
      <c r="F50" s="9">
        <f t="shared" si="5"/>
        <v>106.95602948304881</v>
      </c>
      <c r="G50" s="1">
        <f t="shared" si="6"/>
        <v>-0.54384421770942026</v>
      </c>
    </row>
    <row r="51" spans="1:7">
      <c r="A51" s="1">
        <v>2880</v>
      </c>
      <c r="B51" s="4">
        <f t="shared" si="1"/>
        <v>108.04545591059889</v>
      </c>
      <c r="C51" s="3">
        <f t="shared" si="2"/>
        <v>10.554544089401105</v>
      </c>
      <c r="D51" s="7">
        <f t="shared" si="7"/>
        <v>0.54282209748056254</v>
      </c>
      <c r="E51" s="8">
        <f t="shared" si="4"/>
        <v>10.501148419470653</v>
      </c>
      <c r="F51" s="9">
        <f t="shared" si="5"/>
        <v>107.49885158052938</v>
      </c>
      <c r="G51" s="1">
        <f t="shared" si="6"/>
        <v>-0.54660433006951337</v>
      </c>
    </row>
    <row r="52" spans="1:7">
      <c r="A52" s="1">
        <v>2940</v>
      </c>
      <c r="B52" s="4">
        <f t="shared" si="1"/>
        <v>108.56422221405522</v>
      </c>
      <c r="C52" s="3">
        <f t="shared" si="2"/>
        <v>10.035777785944765</v>
      </c>
      <c r="D52" s="7">
        <f t="shared" si="7"/>
        <v>0.51614185335450891</v>
      </c>
      <c r="E52" s="8">
        <f t="shared" si="4"/>
        <v>9.9850065661161445</v>
      </c>
      <c r="F52" s="9">
        <f t="shared" si="5"/>
        <v>108.01499343388389</v>
      </c>
      <c r="G52" s="1">
        <f t="shared" si="6"/>
        <v>-0.54922878017133314</v>
      </c>
    </row>
    <row r="53" spans="1:7">
      <c r="A53" s="1">
        <v>3000</v>
      </c>
      <c r="B53" s="4">
        <f t="shared" si="1"/>
        <v>109.05749063950545</v>
      </c>
      <c r="C53" s="3">
        <f t="shared" si="2"/>
        <v>9.542509360494547</v>
      </c>
      <c r="D53" s="7">
        <f t="shared" si="7"/>
        <v>0.49077296967219863</v>
      </c>
      <c r="E53" s="8">
        <f t="shared" si="4"/>
        <v>9.4942335964439462</v>
      </c>
      <c r="F53" s="9">
        <f t="shared" si="5"/>
        <v>108.50576640355608</v>
      </c>
      <c r="G53" s="1">
        <f t="shared" si="6"/>
        <v>-0.55172423594936504</v>
      </c>
    </row>
    <row r="54" spans="1:7">
      <c r="A54" s="1">
        <v>3060</v>
      </c>
      <c r="B54" s="4">
        <f t="shared" si="1"/>
        <v>109.52651443292656</v>
      </c>
      <c r="C54" s="3">
        <f t="shared" si="2"/>
        <v>9.0734855670734333</v>
      </c>
      <c r="D54" s="7">
        <f t="shared" si="7"/>
        <v>0.46665099176802638</v>
      </c>
      <c r="E54" s="8">
        <f t="shared" si="4"/>
        <v>9.0275826046759207</v>
      </c>
      <c r="F54" s="9">
        <f t="shared" si="5"/>
        <v>108.9724173953241</v>
      </c>
      <c r="G54" s="1">
        <f t="shared" si="6"/>
        <v>-0.55409703760246032</v>
      </c>
    </row>
    <row r="55" spans="1:7">
      <c r="A55" s="1">
        <v>3120</v>
      </c>
      <c r="B55" s="4">
        <f t="shared" si="1"/>
        <v>109.9724852420136</v>
      </c>
      <c r="C55" s="3">
        <f t="shared" si="2"/>
        <v>8.627514757986388</v>
      </c>
      <c r="D55" s="7">
        <f t="shared" si="7"/>
        <v>0.44371463298708747</v>
      </c>
      <c r="E55" s="8">
        <f t="shared" si="4"/>
        <v>8.583867971688834</v>
      </c>
      <c r="F55" s="9">
        <f t="shared" si="5"/>
        <v>109.41613202831118</v>
      </c>
      <c r="G55" s="1">
        <f t="shared" si="6"/>
        <v>-0.55635321370242252</v>
      </c>
    </row>
    <row r="56" spans="1:7">
      <c r="A56" s="1">
        <v>3180</v>
      </c>
      <c r="B56" s="4">
        <f t="shared" si="1"/>
        <v>110.39653614379628</v>
      </c>
      <c r="C56" s="3">
        <f t="shared" si="2"/>
        <v>8.2034638562037046</v>
      </c>
      <c r="D56" s="7">
        <f t="shared" si="7"/>
        <v>0.42190561897431195</v>
      </c>
      <c r="E56" s="8">
        <f t="shared" si="4"/>
        <v>8.1619623527145215</v>
      </c>
      <c r="F56" s="9">
        <f t="shared" si="5"/>
        <v>109.83803764728549</v>
      </c>
      <c r="G56" s="1">
        <f t="shared" si="6"/>
        <v>-0.55849849651079353</v>
      </c>
    </row>
    <row r="57" spans="1:7">
      <c r="A57" s="1">
        <v>3240</v>
      </c>
      <c r="B57" s="4">
        <f t="shared" si="1"/>
        <v>110.79974452344521</v>
      </c>
      <c r="C57" s="3">
        <f t="shared" si="2"/>
        <v>7.8002554765547876</v>
      </c>
      <c r="D57" s="7">
        <f t="shared" si="7"/>
        <v>0.40116853961694204</v>
      </c>
      <c r="E57" s="8">
        <f t="shared" si="4"/>
        <v>7.7607938130975791</v>
      </c>
      <c r="F57" s="9">
        <f t="shared" si="5"/>
        <v>110.23920618690244</v>
      </c>
      <c r="G57" s="1">
        <f t="shared" si="6"/>
        <v>-0.56053833654277696</v>
      </c>
    </row>
    <row r="58" spans="1:7">
      <c r="A58" s="1">
        <v>3300</v>
      </c>
      <c r="B58" s="4">
        <f t="shared" si="1"/>
        <v>111.18313481158194</v>
      </c>
      <c r="C58" s="3">
        <f t="shared" si="2"/>
        <v>7.4168651884180496</v>
      </c>
      <c r="D58" s="7">
        <f t="shared" si="7"/>
        <v>0.38145070826418337</v>
      </c>
      <c r="E58" s="8">
        <f t="shared" si="4"/>
        <v>7.3793431048333957</v>
      </c>
      <c r="F58" s="9">
        <f t="shared" si="5"/>
        <v>110.62065689516662</v>
      </c>
      <c r="G58" s="1">
        <f t="shared" si="6"/>
        <v>-0.56247791641531819</v>
      </c>
    </row>
    <row r="59" spans="1:7">
      <c r="A59" s="1">
        <v>3360</v>
      </c>
      <c r="B59" s="4">
        <f t="shared" si="1"/>
        <v>111.54768108704765</v>
      </c>
      <c r="C59" s="3">
        <f t="shared" si="2"/>
        <v>7.052318912952356</v>
      </c>
      <c r="D59" s="7">
        <f t="shared" si="7"/>
        <v>0.36270202786635025</v>
      </c>
      <c r="E59" s="8">
        <f t="shared" si="4"/>
        <v>7.0166410769670451</v>
      </c>
      <c r="F59" s="9">
        <f t="shared" si="5"/>
        <v>110.98335892303297</v>
      </c>
      <c r="G59" s="1">
        <f t="shared" si="6"/>
        <v>-0.56432216401468338</v>
      </c>
    </row>
    <row r="60" spans="1:7">
      <c r="A60" s="1">
        <v>3420</v>
      </c>
      <c r="B60" s="4">
        <f t="shared" si="1"/>
        <v>111.89430955174291</v>
      </c>
      <c r="C60" s="3">
        <f t="shared" si="2"/>
        <v>6.705690448257096</v>
      </c>
      <c r="D60" s="7">
        <f t="shared" si="7"/>
        <v>0.34487486369340414</v>
      </c>
      <c r="E60" s="8">
        <f t="shared" si="4"/>
        <v>6.6717662132736413</v>
      </c>
      <c r="F60" s="9">
        <f t="shared" si="5"/>
        <v>111.32823378672637</v>
      </c>
      <c r="G60" s="1">
        <f t="shared" si="6"/>
        <v>-0.56607576501653512</v>
      </c>
    </row>
    <row r="61" spans="1:7">
      <c r="A61" s="1">
        <v>3480</v>
      </c>
      <c r="B61" s="4">
        <f t="shared" si="1"/>
        <v>112.22390088382687</v>
      </c>
      <c r="C61" s="3">
        <f t="shared" si="2"/>
        <v>6.3760991161731155</v>
      </c>
      <c r="D61" s="7">
        <f t="shared" si="7"/>
        <v>0.32792392230950262</v>
      </c>
      <c r="E61" s="8">
        <f t="shared" si="4"/>
        <v>6.3438422909641385</v>
      </c>
      <c r="F61" s="9">
        <f t="shared" si="5"/>
        <v>111.65615770903588</v>
      </c>
      <c r="G61" s="1">
        <f t="shared" si="6"/>
        <v>-0.56774317479099068</v>
      </c>
    </row>
    <row r="62" spans="1:7">
      <c r="A62" s="1">
        <v>3540</v>
      </c>
      <c r="B62" s="4">
        <f t="shared" si="1"/>
        <v>112.5372924752543</v>
      </c>
      <c r="C62" s="3">
        <f t="shared" si="2"/>
        <v>6.0627075247456874</v>
      </c>
      <c r="D62" s="7">
        <f t="shared" si="7"/>
        <v>0.31180613649606886</v>
      </c>
      <c r="E62" s="8">
        <f t="shared" si="4"/>
        <v>6.0320361544680701</v>
      </c>
      <c r="F62" s="9">
        <f t="shared" si="5"/>
        <v>111.96796384553195</v>
      </c>
      <c r="G62" s="1">
        <f t="shared" si="6"/>
        <v>-0.56932862972234943</v>
      </c>
    </row>
    <row r="63" spans="1:7">
      <c r="A63" s="1">
        <v>3600</v>
      </c>
      <c r="B63" s="4">
        <f t="shared" si="1"/>
        <v>112.83528055933532</v>
      </c>
      <c r="C63" s="3">
        <f t="shared" si="2"/>
        <v>5.7647194406646722</v>
      </c>
      <c r="D63" s="7">
        <f t="shared" si="7"/>
        <v>0.29648055583100646</v>
      </c>
      <c r="E63" s="8">
        <f t="shared" si="4"/>
        <v>5.7355555986370632</v>
      </c>
      <c r="F63" s="9">
        <f t="shared" si="5"/>
        <v>112.26444440136297</v>
      </c>
      <c r="G63" s="1">
        <f t="shared" si="6"/>
        <v>-0.57083615797235154</v>
      </c>
    </row>
    <row r="64" spans="1:7">
      <c r="A64" s="1">
        <v>3660</v>
      </c>
      <c r="B64" s="4">
        <f t="shared" si="1"/>
        <v>113.11862223372367</v>
      </c>
      <c r="C64" s="3">
        <f t="shared" si="2"/>
        <v>5.4813777662763279</v>
      </c>
      <c r="D64" s="7">
        <f t="shared" si="7"/>
        <v>0.28190824264605441</v>
      </c>
      <c r="E64" s="8">
        <f t="shared" si="4"/>
        <v>5.4536473559910092</v>
      </c>
      <c r="F64" s="9">
        <f t="shared" si="5"/>
        <v>112.54635264400902</v>
      </c>
      <c r="G64" s="1">
        <f t="shared" si="6"/>
        <v>-0.57226958971465081</v>
      </c>
    </row>
    <row r="65" spans="1:7">
      <c r="A65" s="1">
        <v>3720</v>
      </c>
      <c r="B65" s="4">
        <f t="shared" si="1"/>
        <v>113.38803738397297</v>
      </c>
      <c r="C65" s="3">
        <f t="shared" si="2"/>
        <v>5.2119626160270212</v>
      </c>
      <c r="D65" s="7">
        <f t="shared" si="7"/>
        <v>0.26805217309794094</v>
      </c>
      <c r="E65" s="8">
        <f t="shared" si="4"/>
        <v>5.185595182893068</v>
      </c>
      <c r="F65" s="9">
        <f t="shared" si="5"/>
        <v>112.81440481710696</v>
      </c>
      <c r="G65" s="1">
        <f t="shared" si="6"/>
        <v>-0.57363256686601005</v>
      </c>
    </row>
    <row r="66" spans="1:7">
      <c r="A66" s="1">
        <v>3780</v>
      </c>
      <c r="B66" s="4">
        <f t="shared" si="1"/>
        <v>113.64421051254838</v>
      </c>
      <c r="C66" s="3">
        <f t="shared" si="2"/>
        <v>4.9557894874516117</v>
      </c>
      <c r="D66" s="7">
        <f t="shared" si="7"/>
        <v>0.25487714310198845</v>
      </c>
      <c r="E66" s="8">
        <f t="shared" si="4"/>
        <v>4.9307180397910795</v>
      </c>
      <c r="F66" s="9">
        <f t="shared" si="5"/>
        <v>113.06928196020895</v>
      </c>
      <c r="G66" s="1">
        <f t="shared" si="6"/>
        <v>-0.57492855233942919</v>
      </c>
    </row>
    <row r="67" spans="1:7">
      <c r="A67" s="1">
        <v>3840</v>
      </c>
      <c r="B67" s="4">
        <f t="shared" si="1"/>
        <v>113.88779247794041</v>
      </c>
      <c r="C67" s="3">
        <f t="shared" si="2"/>
        <v>4.7122075220595914</v>
      </c>
      <c r="D67" s="7">
        <f t="shared" si="7"/>
        <v>0.24234967888917486</v>
      </c>
      <c r="E67" s="8">
        <f t="shared" si="4"/>
        <v>4.6883683609019045</v>
      </c>
      <c r="F67" s="9">
        <f t="shared" si="5"/>
        <v>113.31163163909812</v>
      </c>
      <c r="G67" s="1">
        <f t="shared" ref="G67:G73" si="8">F67-B67</f>
        <v>-0.57616083884228431</v>
      </c>
    </row>
    <row r="68" spans="1:7">
      <c r="A68" s="1">
        <v>3900</v>
      </c>
      <c r="B68" s="4">
        <f t="shared" ref="B68:B73" si="9">118.6*(1-EXP(-0.00084*A68))</f>
        <v>114.11940214829961</v>
      </c>
      <c r="C68" s="3">
        <f t="shared" ref="C68:C73" si="10">118.6*EXP(-0.00084*A68)</f>
        <v>4.4805978517003737</v>
      </c>
      <c r="D68" s="7">
        <f t="shared" ref="D68:D73" si="11">E67*I$2</f>
        <v>0.23043795195940403</v>
      </c>
      <c r="E68" s="8">
        <f t="shared" si="4"/>
        <v>4.4579304089425005</v>
      </c>
      <c r="F68" s="9">
        <f t="shared" si="5"/>
        <v>113.54206959105753</v>
      </c>
      <c r="G68" s="1">
        <f t="shared" si="8"/>
        <v>-0.57733255724208732</v>
      </c>
    </row>
    <row r="69" spans="1:7">
      <c r="A69" s="1">
        <v>3960</v>
      </c>
      <c r="B69" s="4">
        <f t="shared" si="9"/>
        <v>114.3396279737936</v>
      </c>
      <c r="C69" s="3">
        <f t="shared" si="10"/>
        <v>4.2603720262063893</v>
      </c>
      <c r="D69" s="7">
        <f t="shared" si="11"/>
        <v>0.21911169821490742</v>
      </c>
      <c r="E69" s="8">
        <f>E68-D69</f>
        <v>4.2388187107275934</v>
      </c>
      <c r="F69" s="9">
        <f>F68+D69</f>
        <v>113.76118128927243</v>
      </c>
      <c r="G69" s="1">
        <f t="shared" si="8"/>
        <v>-0.57844668452116821</v>
      </c>
    </row>
    <row r="70" spans="1:7">
      <c r="A70" s="1">
        <v>4020</v>
      </c>
      <c r="B70" s="4">
        <f t="shared" si="9"/>
        <v>114.54902948168095</v>
      </c>
      <c r="C70" s="3">
        <f t="shared" si="10"/>
        <v>4.050970518319061</v>
      </c>
      <c r="D70" s="7">
        <f t="shared" si="11"/>
        <v>0.208342141068319</v>
      </c>
      <c r="E70" s="8">
        <f>E69-D70</f>
        <v>4.0304765696592746</v>
      </c>
      <c r="F70" s="9">
        <f>F69+D70</f>
        <v>113.96952343034074</v>
      </c>
      <c r="G70" s="1">
        <f t="shared" si="8"/>
        <v>-0.5795060513402035</v>
      </c>
    </row>
    <row r="71" spans="1:7">
      <c r="A71" s="1">
        <v>4080</v>
      </c>
      <c r="B71" s="4">
        <f t="shared" si="9"/>
        <v>114.74813869790083</v>
      </c>
      <c r="C71" s="3">
        <f t="shared" si="10"/>
        <v>3.8518613020991657</v>
      </c>
      <c r="D71" s="7">
        <f t="shared" si="11"/>
        <v>0.19810191833006452</v>
      </c>
      <c r="E71" s="8">
        <f>E70-D71</f>
        <v>3.8323746513292098</v>
      </c>
      <c r="F71" s="9">
        <f>F70+D71</f>
        <v>114.16762534867081</v>
      </c>
      <c r="G71" s="1">
        <f t="shared" si="8"/>
        <v>-0.58051334923001718</v>
      </c>
    </row>
    <row r="72" spans="1:7">
      <c r="A72" s="1">
        <v>4140</v>
      </c>
      <c r="B72" s="4">
        <f t="shared" si="9"/>
        <v>114.93746149879027</v>
      </c>
      <c r="C72" s="3">
        <f t="shared" si="10"/>
        <v>3.6625385012097245</v>
      </c>
      <c r="D72" s="7">
        <f t="shared" si="11"/>
        <v>0.18836501268930819</v>
      </c>
      <c r="E72" s="8">
        <f>E71-D72</f>
        <v>3.6440096386399015</v>
      </c>
      <c r="F72" s="9">
        <f>F71+D72</f>
        <v>114.35599036136011</v>
      </c>
      <c r="G72" s="1">
        <f t="shared" si="8"/>
        <v>-0.58147113743015666</v>
      </c>
    </row>
    <row r="73" spans="1:7">
      <c r="A73" s="1">
        <v>4200</v>
      </c>
      <c r="B73" s="5">
        <f t="shared" si="9"/>
        <v>115.11747889636285</v>
      </c>
      <c r="C73" s="6">
        <f t="shared" si="10"/>
        <v>3.4825211036371408</v>
      </c>
      <c r="D73" s="10">
        <f t="shared" si="11"/>
        <v>0.17910668561182974</v>
      </c>
      <c r="E73" s="11">
        <f>E72-D73</f>
        <v>3.4649029530280719</v>
      </c>
      <c r="F73" s="12">
        <f>F72+D73</f>
        <v>114.53509704697194</v>
      </c>
      <c r="G73" s="1">
        <f t="shared" si="8"/>
        <v>-0.58238184939091298</v>
      </c>
    </row>
  </sheetData>
  <mergeCells count="2">
    <mergeCell ref="D1:F1"/>
    <mergeCell ref="B1:C1"/>
  </mergeCells>
  <pageMargins left="0.75" right="0.75" top="1" bottom="1" header="0.5" footer="0.5"/>
  <pageSetup paperSize="0" orientation="landscape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Basic model</vt:lpstr>
      <vt:lpstr>Continuous model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Laurie Heyer</dc:creator>
  <cp:lastModifiedBy>Laurie Heyer</cp:lastModifiedBy>
  <dcterms:created xsi:type="dcterms:W3CDTF">2009-06-07T03:26:04Z</dcterms:created>
  <dcterms:modified xsi:type="dcterms:W3CDTF">2012-10-04T06:44:08Z</dcterms:modified>
</cp:coreProperties>
</file>