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624"/>
  <workbookPr showInkAnnotation="0" autoCompressPictures="0"/>
  <bookViews>
    <workbookView xWindow="25680" yWindow="-80" windowWidth="24840" windowHeight="14940" tabRatio="500"/>
  </bookViews>
  <sheets>
    <sheet name="Bumblebees" sheetId="1" r:id="rId1"/>
    <sheet name="Butterfiles"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P14" i="1" l="1"/>
  <c r="Q14" i="1"/>
  <c r="O14" i="1"/>
  <c r="E12" i="1"/>
  <c r="E13" i="1"/>
  <c r="E11" i="1"/>
  <c r="D11" i="1"/>
  <c r="F11" i="1"/>
  <c r="D12" i="1"/>
  <c r="F12" i="1"/>
  <c r="D13" i="1"/>
  <c r="F13" i="1"/>
  <c r="F14" i="1"/>
  <c r="B16" i="1"/>
  <c r="E7"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11" i="2"/>
  <c r="D11" i="2"/>
  <c r="F11" i="2"/>
  <c r="D12" i="2"/>
  <c r="F12" i="2"/>
  <c r="D13" i="2"/>
  <c r="F13" i="2"/>
  <c r="D14" i="2"/>
  <c r="F14" i="2"/>
  <c r="D15" i="2"/>
  <c r="F15" i="2"/>
  <c r="D16" i="2"/>
  <c r="F16" i="2"/>
  <c r="D17" i="2"/>
  <c r="F17" i="2"/>
  <c r="D18" i="2"/>
  <c r="F18" i="2"/>
  <c r="D19" i="2"/>
  <c r="F19" i="2"/>
  <c r="D20" i="2"/>
  <c r="F20" i="2"/>
  <c r="D21" i="2"/>
  <c r="F21" i="2"/>
  <c r="D22" i="2"/>
  <c r="F22" i="2"/>
  <c r="D23" i="2"/>
  <c r="F23" i="2"/>
  <c r="D24" i="2"/>
  <c r="F24" i="2"/>
  <c r="D25" i="2"/>
  <c r="F25" i="2"/>
  <c r="D26" i="2"/>
  <c r="F26" i="2"/>
  <c r="D27" i="2"/>
  <c r="F27" i="2"/>
  <c r="D28" i="2"/>
  <c r="F28" i="2"/>
  <c r="D29" i="2"/>
  <c r="F29" i="2"/>
  <c r="D30" i="2"/>
  <c r="F30" i="2"/>
  <c r="D31" i="2"/>
  <c r="F31" i="2"/>
  <c r="D32" i="2"/>
  <c r="F32" i="2"/>
  <c r="D33" i="2"/>
  <c r="F33" i="2"/>
  <c r="D34" i="2"/>
  <c r="F34" i="2"/>
  <c r="D35" i="2"/>
  <c r="F35" i="2"/>
  <c r="D36" i="2"/>
  <c r="F36" i="2"/>
  <c r="D37" i="2"/>
  <c r="F37" i="2"/>
  <c r="D38" i="2"/>
  <c r="F38" i="2"/>
  <c r="D39" i="2"/>
  <c r="F39" i="2"/>
  <c r="D40" i="2"/>
  <c r="F40" i="2"/>
  <c r="D41" i="2"/>
  <c r="F41" i="2"/>
  <c r="D42" i="2"/>
  <c r="F42" i="2"/>
  <c r="D43" i="2"/>
  <c r="F43" i="2"/>
  <c r="D44" i="2"/>
  <c r="F44" i="2"/>
  <c r="D45" i="2"/>
  <c r="F45" i="2"/>
  <c r="D46" i="2"/>
  <c r="F46" i="2"/>
  <c r="D47" i="2"/>
  <c r="F47" i="2"/>
  <c r="D48" i="2"/>
  <c r="F48" i="2"/>
  <c r="D49" i="2"/>
  <c r="F49" i="2"/>
  <c r="D50" i="2"/>
  <c r="F50" i="2"/>
  <c r="D51" i="2"/>
  <c r="F51" i="2"/>
  <c r="D52" i="2"/>
  <c r="F52" i="2"/>
  <c r="D53" i="2"/>
  <c r="F53" i="2"/>
  <c r="D54" i="2"/>
  <c r="F54" i="2"/>
  <c r="D55" i="2"/>
  <c r="F55" i="2"/>
  <c r="D56" i="2"/>
  <c r="F56" i="2"/>
  <c r="D57" i="2"/>
  <c r="F57" i="2"/>
  <c r="D58" i="2"/>
  <c r="F58" i="2"/>
  <c r="D59" i="2"/>
  <c r="F59" i="2"/>
  <c r="D60" i="2"/>
  <c r="F60" i="2"/>
  <c r="D61" i="2"/>
  <c r="F61" i="2"/>
  <c r="F62" i="2"/>
  <c r="F63" i="2"/>
  <c r="P62" i="2"/>
  <c r="Q62" i="2"/>
  <c r="O62" i="2"/>
  <c r="E62" i="2"/>
  <c r="E14" i="1"/>
</calcChain>
</file>

<file path=xl/sharedStrings.xml><?xml version="1.0" encoding="utf-8"?>
<sst xmlns="http://schemas.openxmlformats.org/spreadsheetml/2006/main" count="22" uniqueCount="12">
  <si>
    <t>Value times Proportion</t>
  </si>
  <si>
    <t>Bumblebees</t>
  </si>
  <si>
    <t>Butterflies</t>
  </si>
  <si>
    <t>Actual</t>
  </si>
  <si>
    <t>Lower value</t>
  </si>
  <si>
    <t>Upper value</t>
  </si>
  <si>
    <t>Middle value</t>
  </si>
  <si>
    <t>Proportion</t>
  </si>
  <si>
    <t>Alt. 1</t>
  </si>
  <si>
    <t>Alt. 2</t>
  </si>
  <si>
    <t>Alternative data scenario:</t>
  </si>
  <si>
    <t>Alternative data scenarios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</si>
</sst>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u/>
      <sz val="12"/>
      <color theme="10"/>
      <name val="Calibri"/>
      <family val="2"/>
      <scheme val="minor"/>
    </font>
    <font>
      <u/>
      <sz val="12"/>
      <color theme="11"/>
      <name val="Calibri"/>
      <family val="2"/>
      <scheme val="minor"/>
    </font>
    <font>
      <sz val="14"/>
      <color theme="1"/>
      <name val="Calibri"/>
      <scheme val="minor"/>
    </font>
    <font>
      <sz val="16"/>
      <color theme="1"/>
      <name val="Calibri"/>
      <scheme val="minor"/>
    </font>
    <font>
      <sz val="16"/>
      <color rgb="FFFF0000"/>
      <name val="Calibri"/>
      <scheme val="minor"/>
    </font>
  </fonts>
  <fills count="7">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6"/>
        <bgColor indexed="64"/>
      </patternFill>
    </fill>
    <fill>
      <patternFill patternType="solid">
        <fgColor theme="0"/>
        <bgColor indexed="64"/>
      </patternFill>
    </fill>
    <fill>
      <patternFill patternType="solid">
        <fgColor rgb="FFFF6FCF"/>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auto="1"/>
      </bottom>
      <diagonal/>
    </border>
  </borders>
  <cellStyleXfs count="3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0">
    <xf numFmtId="0" fontId="0" fillId="0" borderId="0" xfId="0"/>
    <xf numFmtId="0" fontId="3" fillId="0" borderId="0" xfId="0" applyFont="1"/>
    <xf numFmtId="0" fontId="3" fillId="0" borderId="0" xfId="0" applyFont="1" applyAlignment="1">
      <alignment wrapText="1"/>
    </xf>
    <xf numFmtId="0" fontId="3" fillId="0" borderId="1" xfId="0" applyFont="1" applyBorder="1" applyAlignment="1">
      <alignment wrapText="1"/>
    </xf>
    <xf numFmtId="0" fontId="3" fillId="0" borderId="1" xfId="0" applyFont="1" applyBorder="1"/>
    <xf numFmtId="0" fontId="3" fillId="0" borderId="6" xfId="0" applyFont="1" applyBorder="1" applyAlignment="1">
      <alignment wrapText="1"/>
    </xf>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2" borderId="9" xfId="0" applyFont="1" applyFill="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0" borderId="1"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center" wrapText="1"/>
    </xf>
    <xf numFmtId="0" fontId="3" fillId="0" borderId="1" xfId="0" applyFont="1" applyBorder="1" applyAlignment="1">
      <alignment horizontal="center" wrapText="1"/>
    </xf>
    <xf numFmtId="0" fontId="5" fillId="0" borderId="0" xfId="0" applyFont="1"/>
    <xf numFmtId="0" fontId="0" fillId="0" borderId="0" xfId="0" applyAlignment="1">
      <alignment wrapText="1"/>
    </xf>
    <xf numFmtId="0" fontId="3" fillId="5" borderId="9" xfId="0" applyFont="1" applyFill="1" applyBorder="1"/>
    <xf numFmtId="0" fontId="3" fillId="4" borderId="10" xfId="0" applyFont="1" applyFill="1" applyBorder="1" applyAlignment="1">
      <alignment horizontal="center"/>
    </xf>
    <xf numFmtId="0" fontId="3" fillId="4" borderId="0" xfId="0" applyFont="1" applyFill="1" applyBorder="1" applyAlignment="1">
      <alignment horizontal="center"/>
    </xf>
    <xf numFmtId="0" fontId="4" fillId="3" borderId="13"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 xfId="0" applyFont="1" applyFill="1" applyBorder="1" applyAlignment="1">
      <alignment horizontal="center"/>
    </xf>
    <xf numFmtId="0" fontId="3" fillId="0" borderId="0" xfId="0" applyFont="1" applyFill="1" applyBorder="1"/>
    <xf numFmtId="0" fontId="4" fillId="0" borderId="15" xfId="0" applyFont="1" applyFill="1" applyBorder="1" applyAlignment="1">
      <alignment horizontal="center" wrapText="1"/>
    </xf>
    <xf numFmtId="0" fontId="3" fillId="4" borderId="0" xfId="0" applyFont="1" applyFill="1"/>
    <xf numFmtId="0" fontId="3" fillId="6" borderId="2" xfId="0" applyFont="1" applyFill="1" applyBorder="1" applyAlignment="1">
      <alignment horizontal="center"/>
    </xf>
    <xf numFmtId="0" fontId="3" fillId="6" borderId="3" xfId="0" applyFont="1" applyFill="1" applyBorder="1" applyAlignment="1">
      <alignment horizontal="center"/>
    </xf>
    <xf numFmtId="0" fontId="3" fillId="6" borderId="4" xfId="0" applyFont="1" applyFill="1" applyBorder="1" applyAlignment="1">
      <alignment horizont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0" borderId="15" xfId="0" applyFont="1" applyFill="1" applyBorder="1" applyAlignment="1">
      <alignment horizontal="center" vertical="center"/>
    </xf>
    <xf numFmtId="0" fontId="0" fillId="0" borderId="17" xfId="0" applyBorder="1"/>
    <xf numFmtId="0" fontId="4" fillId="6" borderId="1" xfId="0" applyFont="1" applyFill="1" applyBorder="1" applyAlignment="1">
      <alignment horizontal="center" vertical="center"/>
    </xf>
    <xf numFmtId="0" fontId="3" fillId="2" borderId="1" xfId="0" applyFont="1" applyFill="1" applyBorder="1" applyAlignment="1">
      <alignment horizontal="center" vertical="center"/>
    </xf>
  </cellXfs>
  <cellStyles count="3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Normal" xfId="0" builtinId="0"/>
  </cellStyles>
  <dxfs count="0"/>
  <tableStyles count="0" defaultTableStyle="TableStyleMedium9" defaultPivotStyle="PivotStyleMedium4"/>
  <colors>
    <mruColors>
      <color rgb="FFFF6FC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Bumblebee</a:t>
            </a:r>
            <a:r>
              <a:rPr lang="en-US" baseline="0"/>
              <a:t> f</a:t>
            </a:r>
            <a:r>
              <a:rPr lang="en-US"/>
              <a:t>light distance</a:t>
            </a:r>
            <a:r>
              <a:rPr lang="en-US" baseline="0"/>
              <a:t> distribution</a:t>
            </a:r>
            <a:endParaRPr lang="en-US"/>
          </a:p>
        </c:rich>
      </c:tx>
      <c:layout/>
      <c:overlay val="0"/>
    </c:title>
    <c:autoTitleDeleted val="0"/>
    <c:plotArea>
      <c:layout>
        <c:manualLayout>
          <c:layoutTarget val="inner"/>
          <c:xMode val="edge"/>
          <c:yMode val="edge"/>
          <c:x val="0.121132030084834"/>
          <c:y val="0.269705013895322"/>
          <c:w val="0.836567827188608"/>
          <c:h val="0.55174956788938"/>
        </c:manualLayout>
      </c:layout>
      <c:barChart>
        <c:barDir val="col"/>
        <c:grouping val="clustered"/>
        <c:varyColors val="0"/>
        <c:ser>
          <c:idx val="0"/>
          <c:order val="0"/>
          <c:tx>
            <c:strRef>
              <c:f>Bumblebees!$E$10</c:f>
              <c:strCache>
                <c:ptCount val="1"/>
                <c:pt idx="0">
                  <c:v>Proportion</c:v>
                </c:pt>
              </c:strCache>
            </c:strRef>
          </c:tx>
          <c:spPr>
            <a:solidFill>
              <a:srgbClr val="FFFF00"/>
            </a:solidFill>
          </c:spPr>
          <c:invertIfNegative val="0"/>
          <c:cat>
            <c:numRef>
              <c:f>Bumblebees!$D$11:$D$13</c:f>
              <c:numCache>
                <c:formatCode>General</c:formatCode>
                <c:ptCount val="3"/>
                <c:pt idx="0">
                  <c:v>0.5</c:v>
                </c:pt>
                <c:pt idx="1">
                  <c:v>1.5</c:v>
                </c:pt>
                <c:pt idx="2">
                  <c:v>2.5</c:v>
                </c:pt>
              </c:numCache>
            </c:numRef>
          </c:cat>
          <c:val>
            <c:numRef>
              <c:f>Bumblebees!$E$11:$E$13</c:f>
              <c:numCache>
                <c:formatCode>General</c:formatCode>
                <c:ptCount val="3"/>
                <c:pt idx="0">
                  <c:v>0.95</c:v>
                </c:pt>
                <c:pt idx="1">
                  <c:v>0.04</c:v>
                </c:pt>
                <c:pt idx="2">
                  <c:v>0.01</c:v>
                </c:pt>
              </c:numCache>
            </c:numRef>
          </c:val>
        </c:ser>
        <c:dLbls>
          <c:showLegendKey val="0"/>
          <c:showVal val="0"/>
          <c:showCatName val="0"/>
          <c:showSerName val="0"/>
          <c:showPercent val="0"/>
          <c:showBubbleSize val="0"/>
        </c:dLbls>
        <c:gapWidth val="0"/>
        <c:overlap val="100"/>
        <c:axId val="2125324904"/>
        <c:axId val="2107966232"/>
      </c:barChart>
      <c:catAx>
        <c:axId val="2125324904"/>
        <c:scaling>
          <c:orientation val="minMax"/>
        </c:scaling>
        <c:delete val="0"/>
        <c:axPos val="b"/>
        <c:title>
          <c:tx>
            <c:rich>
              <a:bodyPr/>
              <a:lstStyle/>
              <a:p>
                <a:pPr>
                  <a:defRPr sz="1600"/>
                </a:pPr>
                <a:r>
                  <a:rPr lang="en-US" sz="1600"/>
                  <a:t>Flight distance (m)</a:t>
                </a:r>
              </a:p>
            </c:rich>
          </c:tx>
          <c:layout>
            <c:manualLayout>
              <c:xMode val="edge"/>
              <c:yMode val="edge"/>
              <c:x val="0.406197700338374"/>
              <c:y val="0.895341086951287"/>
            </c:manualLayout>
          </c:layout>
          <c:overlay val="0"/>
        </c:title>
        <c:numFmt formatCode="General" sourceLinked="1"/>
        <c:majorTickMark val="out"/>
        <c:minorTickMark val="none"/>
        <c:tickLblPos val="nextTo"/>
        <c:spPr>
          <a:ln>
            <a:solidFill>
              <a:schemeClr val="tx1"/>
            </a:solidFill>
          </a:ln>
        </c:spPr>
        <c:txPr>
          <a:bodyPr/>
          <a:lstStyle/>
          <a:p>
            <a:pPr>
              <a:defRPr sz="1400"/>
            </a:pPr>
            <a:endParaRPr lang="en-US"/>
          </a:p>
        </c:txPr>
        <c:crossAx val="2107966232"/>
        <c:crosses val="autoZero"/>
        <c:auto val="1"/>
        <c:lblAlgn val="ctr"/>
        <c:lblOffset val="100"/>
        <c:tickLblSkip val="1"/>
        <c:noMultiLvlLbl val="0"/>
      </c:catAx>
      <c:valAx>
        <c:axId val="2107966232"/>
        <c:scaling>
          <c:orientation val="minMax"/>
          <c:max val="1.0"/>
          <c:min val="0.0"/>
        </c:scaling>
        <c:delete val="0"/>
        <c:axPos val="l"/>
        <c:title>
          <c:tx>
            <c:rich>
              <a:bodyPr rot="-5400000" vert="horz"/>
              <a:lstStyle/>
              <a:p>
                <a:pPr>
                  <a:defRPr sz="1600"/>
                </a:pPr>
                <a:r>
                  <a:rPr lang="en-US" sz="1600"/>
                  <a:t>Proportion</a:t>
                </a:r>
              </a:p>
            </c:rich>
          </c:tx>
          <c:layout/>
          <c:overlay val="0"/>
        </c:title>
        <c:numFmt formatCode="General" sourceLinked="1"/>
        <c:majorTickMark val="out"/>
        <c:minorTickMark val="out"/>
        <c:tickLblPos val="nextTo"/>
        <c:spPr>
          <a:ln w="9525">
            <a:solidFill>
              <a:schemeClr val="tx1"/>
            </a:solidFill>
          </a:ln>
        </c:spPr>
        <c:crossAx val="2125324904"/>
        <c:crosses val="autoZero"/>
        <c:crossBetween val="between"/>
        <c:majorUnit val="0.2"/>
        <c:minorUnit val="0.05"/>
      </c:valAx>
    </c:plotArea>
    <c:plotVisOnly val="1"/>
    <c:dispBlanksAs val="gap"/>
    <c:showDLblsOverMax val="0"/>
  </c:chart>
  <c:printSettings>
    <c:headerFooter/>
    <c:pageMargins b="1.0" l="0.75" r="0.75" t="1.0"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Butterfly</a:t>
            </a:r>
            <a:r>
              <a:rPr lang="en-US" baseline="0"/>
              <a:t> f</a:t>
            </a:r>
            <a:r>
              <a:rPr lang="en-US"/>
              <a:t>light distance</a:t>
            </a:r>
            <a:r>
              <a:rPr lang="en-US" baseline="0"/>
              <a:t> distribution</a:t>
            </a:r>
            <a:endParaRPr lang="en-US"/>
          </a:p>
        </c:rich>
      </c:tx>
      <c:layout/>
      <c:overlay val="0"/>
    </c:title>
    <c:autoTitleDeleted val="0"/>
    <c:plotArea>
      <c:layout>
        <c:manualLayout>
          <c:layoutTarget val="inner"/>
          <c:xMode val="edge"/>
          <c:yMode val="edge"/>
          <c:x val="0.121132030084834"/>
          <c:y val="0.203528517268675"/>
          <c:w val="0.836567827188608"/>
          <c:h val="0.611367329083864"/>
        </c:manualLayout>
      </c:layout>
      <c:barChart>
        <c:barDir val="col"/>
        <c:grouping val="clustered"/>
        <c:varyColors val="0"/>
        <c:ser>
          <c:idx val="0"/>
          <c:order val="0"/>
          <c:spPr>
            <a:solidFill>
              <a:srgbClr val="FF6FCF"/>
            </a:solidFill>
            <a:ln>
              <a:solidFill>
                <a:srgbClr val="FF6FCF"/>
              </a:solidFill>
            </a:ln>
          </c:spPr>
          <c:invertIfNegative val="0"/>
          <c:cat>
            <c:numRef>
              <c:f>Butterfiles!$D$11:$D$61</c:f>
              <c:numCache>
                <c:formatCode>General</c:formatCode>
                <c:ptCount val="51"/>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25.5</c:v>
                </c:pt>
                <c:pt idx="26">
                  <c:v>26.5</c:v>
                </c:pt>
                <c:pt idx="27">
                  <c:v>27.5</c:v>
                </c:pt>
                <c:pt idx="28">
                  <c:v>28.5</c:v>
                </c:pt>
                <c:pt idx="29">
                  <c:v>29.5</c:v>
                </c:pt>
                <c:pt idx="30">
                  <c:v>30.5</c:v>
                </c:pt>
                <c:pt idx="31">
                  <c:v>31.5</c:v>
                </c:pt>
                <c:pt idx="32">
                  <c:v>32.5</c:v>
                </c:pt>
                <c:pt idx="33">
                  <c:v>33.5</c:v>
                </c:pt>
                <c:pt idx="34">
                  <c:v>34.5</c:v>
                </c:pt>
                <c:pt idx="35">
                  <c:v>35.5</c:v>
                </c:pt>
                <c:pt idx="36">
                  <c:v>36.5</c:v>
                </c:pt>
                <c:pt idx="37">
                  <c:v>37.5</c:v>
                </c:pt>
                <c:pt idx="38">
                  <c:v>38.5</c:v>
                </c:pt>
                <c:pt idx="39">
                  <c:v>39.5</c:v>
                </c:pt>
                <c:pt idx="40">
                  <c:v>40.5</c:v>
                </c:pt>
                <c:pt idx="41">
                  <c:v>41.5</c:v>
                </c:pt>
                <c:pt idx="42">
                  <c:v>42.5</c:v>
                </c:pt>
                <c:pt idx="43">
                  <c:v>43.5</c:v>
                </c:pt>
                <c:pt idx="44">
                  <c:v>44.5</c:v>
                </c:pt>
                <c:pt idx="45">
                  <c:v>45.5</c:v>
                </c:pt>
                <c:pt idx="46">
                  <c:v>46.5</c:v>
                </c:pt>
                <c:pt idx="47">
                  <c:v>47.5</c:v>
                </c:pt>
                <c:pt idx="48">
                  <c:v>48.5</c:v>
                </c:pt>
                <c:pt idx="49">
                  <c:v>49.5</c:v>
                </c:pt>
                <c:pt idx="50">
                  <c:v>50.5</c:v>
                </c:pt>
              </c:numCache>
            </c:numRef>
          </c:cat>
          <c:val>
            <c:numRef>
              <c:f>Butterfiles!$E$11:$E$61</c:f>
              <c:numCache>
                <c:formatCode>General</c:formatCode>
                <c:ptCount val="51"/>
                <c:pt idx="0">
                  <c:v>0.52</c:v>
                </c:pt>
                <c:pt idx="1">
                  <c:v>0.14</c:v>
                </c:pt>
                <c:pt idx="2">
                  <c:v>0.08</c:v>
                </c:pt>
                <c:pt idx="3">
                  <c:v>0.02</c:v>
                </c:pt>
                <c:pt idx="4">
                  <c:v>0.02</c:v>
                </c:pt>
                <c:pt idx="5">
                  <c:v>0.11</c:v>
                </c:pt>
                <c:pt idx="6">
                  <c:v>0.0</c:v>
                </c:pt>
                <c:pt idx="7">
                  <c:v>0.0</c:v>
                </c:pt>
                <c:pt idx="8">
                  <c:v>0.0</c:v>
                </c:pt>
                <c:pt idx="9">
                  <c:v>0.0</c:v>
                </c:pt>
                <c:pt idx="10">
                  <c:v>0.04</c:v>
                </c:pt>
                <c:pt idx="11">
                  <c:v>0.0</c:v>
                </c:pt>
                <c:pt idx="12">
                  <c:v>0.0</c:v>
                </c:pt>
                <c:pt idx="13">
                  <c:v>0.0</c:v>
                </c:pt>
                <c:pt idx="14">
                  <c:v>0.0</c:v>
                </c:pt>
                <c:pt idx="15">
                  <c:v>0.01</c:v>
                </c:pt>
                <c:pt idx="16">
                  <c:v>0.0</c:v>
                </c:pt>
                <c:pt idx="17">
                  <c:v>0.0</c:v>
                </c:pt>
                <c:pt idx="18">
                  <c:v>0.0</c:v>
                </c:pt>
                <c:pt idx="19">
                  <c:v>0.0</c:v>
                </c:pt>
                <c:pt idx="20">
                  <c:v>0.01</c:v>
                </c:pt>
                <c:pt idx="21">
                  <c:v>0.0</c:v>
                </c:pt>
                <c:pt idx="22">
                  <c:v>0.0</c:v>
                </c:pt>
                <c:pt idx="23">
                  <c:v>0.0</c:v>
                </c:pt>
                <c:pt idx="24">
                  <c:v>0.0</c:v>
                </c:pt>
                <c:pt idx="25">
                  <c:v>0.02</c:v>
                </c:pt>
                <c:pt idx="26">
                  <c:v>0.0</c:v>
                </c:pt>
                <c:pt idx="27">
                  <c:v>0.0</c:v>
                </c:pt>
                <c:pt idx="28">
                  <c:v>0.0</c:v>
                </c:pt>
                <c:pt idx="29">
                  <c:v>0.0</c:v>
                </c:pt>
                <c:pt idx="30">
                  <c:v>0.02</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0.01</c:v>
                </c:pt>
              </c:numCache>
            </c:numRef>
          </c:val>
        </c:ser>
        <c:dLbls>
          <c:showLegendKey val="0"/>
          <c:showVal val="0"/>
          <c:showCatName val="0"/>
          <c:showSerName val="0"/>
          <c:showPercent val="0"/>
          <c:showBubbleSize val="0"/>
        </c:dLbls>
        <c:gapWidth val="0"/>
        <c:overlap val="100"/>
        <c:axId val="-2119317832"/>
        <c:axId val="2124306536"/>
      </c:barChart>
      <c:catAx>
        <c:axId val="-2119317832"/>
        <c:scaling>
          <c:orientation val="minMax"/>
        </c:scaling>
        <c:delete val="0"/>
        <c:axPos val="b"/>
        <c:title>
          <c:tx>
            <c:rich>
              <a:bodyPr/>
              <a:lstStyle/>
              <a:p>
                <a:pPr>
                  <a:defRPr sz="1600"/>
                </a:pPr>
                <a:r>
                  <a:rPr lang="en-US" sz="1600"/>
                  <a:t>Flight distance (m)</a:t>
                </a:r>
              </a:p>
            </c:rich>
          </c:tx>
          <c:layout>
            <c:manualLayout>
              <c:xMode val="edge"/>
              <c:yMode val="edge"/>
              <c:x val="0.406197700338374"/>
              <c:y val="0.895341086951287"/>
            </c:manualLayout>
          </c:layout>
          <c:overlay val="0"/>
        </c:title>
        <c:numFmt formatCode="General" sourceLinked="1"/>
        <c:majorTickMark val="out"/>
        <c:minorTickMark val="none"/>
        <c:tickLblPos val="nextTo"/>
        <c:spPr>
          <a:ln>
            <a:solidFill>
              <a:schemeClr val="tx1"/>
            </a:solidFill>
          </a:ln>
        </c:spPr>
        <c:txPr>
          <a:bodyPr/>
          <a:lstStyle/>
          <a:p>
            <a:pPr>
              <a:defRPr sz="1400"/>
            </a:pPr>
            <a:endParaRPr lang="en-US"/>
          </a:p>
        </c:txPr>
        <c:crossAx val="2124306536"/>
        <c:crosses val="autoZero"/>
        <c:auto val="1"/>
        <c:lblAlgn val="ctr"/>
        <c:lblOffset val="100"/>
        <c:tickLblSkip val="5"/>
        <c:noMultiLvlLbl val="0"/>
      </c:catAx>
      <c:valAx>
        <c:axId val="2124306536"/>
        <c:scaling>
          <c:orientation val="minMax"/>
          <c:max val="1.0"/>
          <c:min val="0.0"/>
        </c:scaling>
        <c:delete val="0"/>
        <c:axPos val="l"/>
        <c:title>
          <c:tx>
            <c:rich>
              <a:bodyPr rot="-5400000" vert="horz"/>
              <a:lstStyle/>
              <a:p>
                <a:pPr>
                  <a:defRPr sz="1600"/>
                </a:pPr>
                <a:r>
                  <a:rPr lang="en-US" sz="1600"/>
                  <a:t>Proportion</a:t>
                </a:r>
              </a:p>
            </c:rich>
          </c:tx>
          <c:layout/>
          <c:overlay val="0"/>
        </c:title>
        <c:numFmt formatCode="General" sourceLinked="1"/>
        <c:majorTickMark val="out"/>
        <c:minorTickMark val="out"/>
        <c:tickLblPos val="nextTo"/>
        <c:spPr>
          <a:ln w="9525">
            <a:solidFill>
              <a:schemeClr val="tx1"/>
            </a:solidFill>
          </a:ln>
        </c:spPr>
        <c:crossAx val="-2119317832"/>
        <c:crosses val="autoZero"/>
        <c:crossBetween val="between"/>
        <c:majorUnit val="0.2"/>
        <c:minorUnit val="0.05"/>
      </c:valAx>
    </c:plotArea>
    <c:plotVisOnly val="1"/>
    <c:dispBlanksAs val="gap"/>
    <c:showDLblsOverMax val="0"/>
  </c:chart>
  <c:printSettings>
    <c:headerFooter/>
    <c:pageMargins b="1.0" l="0.75" r="0.75" t="1.0"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13</xdr:col>
      <xdr:colOff>12700</xdr:colOff>
      <xdr:row>4</xdr:row>
      <xdr:rowOff>63500</xdr:rowOff>
    </xdr:to>
    <xdr:sp macro="" textlink="">
      <xdr:nvSpPr>
        <xdr:cNvPr id="3" name="TextBox 2"/>
        <xdr:cNvSpPr txBox="1"/>
      </xdr:nvSpPr>
      <xdr:spPr>
        <a:xfrm>
          <a:off x="254000" y="0"/>
          <a:ext cx="10388600" cy="977900"/>
        </a:xfrm>
        <a:prstGeom prst="rect">
          <a:avLst/>
        </a:prstGeom>
        <a:solidFill>
          <a:srgbClr val="4F81B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rIns="182880" bIns="91440" rtlCol="0" anchor="t"/>
        <a:lstStyle/>
        <a:p>
          <a:pPr marL="0" indent="0"/>
          <a:r>
            <a:rPr lang="en-US" sz="1400" b="1" baseline="0">
              <a:solidFill>
                <a:schemeClr val="bg1"/>
              </a:solidFill>
              <a:latin typeface="+mn-lt"/>
              <a:ea typeface="+mn-ea"/>
              <a:cs typeface="+mn-cs"/>
            </a:rPr>
            <a:t>Instructions</a:t>
          </a:r>
          <a:r>
            <a:rPr lang="en-US" sz="1400" baseline="0">
              <a:solidFill>
                <a:schemeClr val="bg1"/>
              </a:solidFill>
              <a:latin typeface="+mn-lt"/>
              <a:ea typeface="+mn-ea"/>
              <a:cs typeface="+mn-cs"/>
            </a:rPr>
            <a:t>: This workbook computes the weighted average of bumblebee and butterfly flight distances in Figure 9.6, each part of which is graphed from the data in the corresponding sheet. This sheet contains the bumblebee data. Enter the alternative data scenario (blank, 0, 1 or 2) you wish to explore in cell D6. Frequencies from the selected scenario will be copied into Column E, and used to re-graph the frequencies and re-compute the weighted average. You may edit or add additional scenarios if you wish to explore further.  </a:t>
          </a:r>
        </a:p>
      </xdr:txBody>
    </xdr:sp>
    <xdr:clientData/>
  </xdr:twoCellAnchor>
  <xdr:twoCellAnchor>
    <xdr:from>
      <xdr:col>6</xdr:col>
      <xdr:colOff>342900</xdr:colOff>
      <xdr:row>5</xdr:row>
      <xdr:rowOff>25400</xdr:rowOff>
    </xdr:from>
    <xdr:to>
      <xdr:col>13</xdr:col>
      <xdr:colOff>419100</xdr:colOff>
      <xdr:row>20</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0.2673</cdr:x>
      <cdr:y>0.1332</cdr:y>
    </cdr:from>
    <cdr:to>
      <cdr:x>0.74702</cdr:x>
      <cdr:y>0.22415</cdr:y>
    </cdr:to>
    <cdr:sp macro="" textlink="Bumblebees!$B$16">
      <cdr:nvSpPr>
        <cdr:cNvPr id="2" name="Rounded Rectangle 1"/>
        <cdr:cNvSpPr/>
      </cdr:nvSpPr>
      <cdr:spPr>
        <a:xfrm xmlns:a="http://schemas.openxmlformats.org/drawingml/2006/main">
          <a:off x="1422400" y="460110"/>
          <a:ext cx="2552699" cy="314178"/>
        </a:xfrm>
        <a:prstGeom xmlns:a="http://schemas.openxmlformats.org/drawingml/2006/main" prst="roundRect">
          <a:avLst/>
        </a:prstGeom>
        <a:solidFill xmlns:a="http://schemas.openxmlformats.org/drawingml/2006/main">
          <a:schemeClr val="accent3"/>
        </a:solidFill>
        <a:ln xmlns:a="http://schemas.openxmlformats.org/drawingml/2006/main">
          <a:solidFill>
            <a:schemeClr val="accent3">
              <a:lumMod val="50000"/>
            </a:schemeClr>
          </a:solid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431DC507-9A47-A441-B91E-10CC37E56D7F}" type="TxLink">
            <a:rPr lang="en-US" sz="1600">
              <a:solidFill>
                <a:schemeClr val="tx1"/>
              </a:solidFill>
            </a:rPr>
            <a:t>Weighted average: 0.56</a:t>
          </a:fld>
          <a:endParaRPr lang="en-US" sz="1600">
            <a:solidFill>
              <a:schemeClr val="tx1"/>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165100</xdr:colOff>
      <xdr:row>5</xdr:row>
      <xdr:rowOff>38100</xdr:rowOff>
    </xdr:from>
    <xdr:to>
      <xdr:col>13</xdr:col>
      <xdr:colOff>622300</xdr:colOff>
      <xdr:row>25</xdr:row>
      <xdr:rowOff>12700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13</xdr:col>
      <xdr:colOff>25400</xdr:colOff>
      <xdr:row>4</xdr:row>
      <xdr:rowOff>88900</xdr:rowOff>
    </xdr:to>
    <xdr:sp macro="" textlink="">
      <xdr:nvSpPr>
        <xdr:cNvPr id="3" name="TextBox 2"/>
        <xdr:cNvSpPr txBox="1"/>
      </xdr:nvSpPr>
      <xdr:spPr>
        <a:xfrm>
          <a:off x="228600" y="0"/>
          <a:ext cx="10401300" cy="1003300"/>
        </a:xfrm>
        <a:prstGeom prst="rect">
          <a:avLst/>
        </a:prstGeom>
        <a:solidFill>
          <a:srgbClr val="4F81B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rIns="182880" bIns="91440" rtlCol="0" anchor="t"/>
        <a:lstStyle/>
        <a:p>
          <a:pPr marL="0" indent="0"/>
          <a:r>
            <a:rPr lang="en-US" sz="1400" b="1" baseline="0">
              <a:solidFill>
                <a:schemeClr val="bg1"/>
              </a:solidFill>
              <a:latin typeface="+mn-lt"/>
              <a:ea typeface="+mn-ea"/>
              <a:cs typeface="+mn-cs"/>
            </a:rPr>
            <a:t>Instructions</a:t>
          </a:r>
          <a:r>
            <a:rPr lang="en-US" sz="1400" baseline="0">
              <a:solidFill>
                <a:schemeClr val="bg1"/>
              </a:solidFill>
              <a:latin typeface="+mn-lt"/>
              <a:ea typeface="+mn-ea"/>
              <a:cs typeface="+mn-cs"/>
            </a:rPr>
            <a:t>: This workbook computes the weighted average of bumblebee and butterfly flight distances in Figure 9.6, each part of which is graphed from the data in the corresponding sheet. This sheet contains the butterfly data. Enter the alternative data scenario (blank, 0, 1 or 2) you wish to explore in cell D6. Frequencies from the selected scenario will be copied into Column E, and used to re-graph the frequencies and re-compute the weighted average. You may edit or add additional scenarios if you wish to explore further.  </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0.30143</cdr:x>
      <cdr:y>0.10746</cdr:y>
    </cdr:from>
    <cdr:to>
      <cdr:x>0.70265</cdr:x>
      <cdr:y>0.19841</cdr:y>
    </cdr:to>
    <cdr:sp macro="" textlink="Butterfiles!$F$63">
      <cdr:nvSpPr>
        <cdr:cNvPr id="2" name="Rounded Rectangle 1"/>
        <cdr:cNvSpPr/>
      </cdr:nvSpPr>
      <cdr:spPr>
        <a:xfrm xmlns:a="http://schemas.openxmlformats.org/drawingml/2006/main">
          <a:off x="1879600" y="515883"/>
          <a:ext cx="2501900" cy="436617"/>
        </a:xfrm>
        <a:prstGeom xmlns:a="http://schemas.openxmlformats.org/drawingml/2006/main" prst="roundRect">
          <a:avLst/>
        </a:prstGeom>
        <a:solidFill xmlns:a="http://schemas.openxmlformats.org/drawingml/2006/main">
          <a:schemeClr val="accent3"/>
        </a:solidFill>
        <a:ln xmlns:a="http://schemas.openxmlformats.org/drawingml/2006/main">
          <a:solidFill>
            <a:schemeClr val="accent3">
              <a:lumMod val="50000"/>
            </a:schemeClr>
          </a:solid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fld id="{C15567DB-912F-1C47-BC1A-C92FD2BB4FEE}" type="TxLink">
            <a:rPr lang="en-US" sz="1600">
              <a:solidFill>
                <a:srgbClr val="000000"/>
              </a:solidFill>
            </a:rPr>
            <a:pPr algn="ctr"/>
            <a:t>Weighted average: 3.84</a:t>
          </a:fld>
          <a:endParaRPr lang="en-US" sz="1600">
            <a:solidFill>
              <a:srgbClr val="000000"/>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7"/>
  <sheetViews>
    <sheetView showGridLines="0" tabSelected="1" workbookViewId="0">
      <selection activeCell="D17" sqref="D17"/>
    </sheetView>
  </sheetViews>
  <sheetFormatPr baseColWidth="10" defaultRowHeight="15" x14ac:dyDescent="0"/>
  <cols>
    <col min="1" max="1" width="3.33203125" customWidth="1"/>
    <col min="2" max="5" width="12" customWidth="1"/>
    <col min="6" max="6" width="12.33203125" customWidth="1"/>
    <col min="7" max="12" width="10.83203125" customWidth="1"/>
  </cols>
  <sheetData>
    <row r="1" spans="2:17" ht="18" customHeight="1"/>
    <row r="2" spans="2:17" ht="18" customHeight="1"/>
    <row r="3" spans="2:17" ht="18" customHeight="1"/>
    <row r="4" spans="2:17" ht="18" customHeight="1"/>
    <row r="5" spans="2:17" ht="18" customHeight="1"/>
    <row r="6" spans="2:17" ht="18" customHeight="1">
      <c r="B6" s="32" t="s">
        <v>10</v>
      </c>
      <c r="C6" s="33"/>
      <c r="D6" s="23">
        <v>0</v>
      </c>
    </row>
    <row r="7" spans="2:17" ht="18" customHeight="1">
      <c r="B7" s="34"/>
      <c r="C7" s="35"/>
      <c r="D7" s="24"/>
    </row>
    <row r="8" spans="2:17" ht="18" customHeight="1" thickBot="1">
      <c r="B8" s="27"/>
      <c r="C8" s="27"/>
      <c r="D8" s="36"/>
      <c r="E8" s="37"/>
    </row>
    <row r="9" spans="2:17" ht="20">
      <c r="B9" s="11" t="s">
        <v>1</v>
      </c>
      <c r="C9" s="12"/>
      <c r="D9" s="12"/>
      <c r="E9" s="12"/>
      <c r="F9" s="13"/>
      <c r="G9" s="1"/>
      <c r="O9" s="25" t="s">
        <v>11</v>
      </c>
      <c r="P9" s="25"/>
      <c r="Q9" s="25"/>
    </row>
    <row r="10" spans="2:17" ht="36">
      <c r="B10" s="16" t="s">
        <v>4</v>
      </c>
      <c r="C10" s="17" t="s">
        <v>5</v>
      </c>
      <c r="D10" s="17" t="s">
        <v>6</v>
      </c>
      <c r="E10" s="3" t="s">
        <v>7</v>
      </c>
      <c r="F10" s="5" t="s">
        <v>0</v>
      </c>
      <c r="G10" s="2"/>
      <c r="O10" s="39" t="s">
        <v>3</v>
      </c>
      <c r="P10" s="39" t="s">
        <v>8</v>
      </c>
      <c r="Q10" s="39" t="s">
        <v>9</v>
      </c>
    </row>
    <row r="11" spans="2:17" ht="18">
      <c r="B11" s="6">
        <v>0</v>
      </c>
      <c r="C11" s="4">
        <v>1</v>
      </c>
      <c r="D11" s="4">
        <f>AVERAGE(B11:C11)</f>
        <v>0.5</v>
      </c>
      <c r="E11" s="4">
        <f ca="1">OFFSET(O11,0,$D$6)</f>
        <v>0.95</v>
      </c>
      <c r="F11" s="7">
        <f ca="1">D11*E11</f>
        <v>0.47499999999999998</v>
      </c>
      <c r="G11" s="1"/>
      <c r="O11" s="4">
        <v>0.95</v>
      </c>
      <c r="P11" s="4">
        <v>0.9</v>
      </c>
      <c r="Q11" s="4">
        <v>0.7</v>
      </c>
    </row>
    <row r="12" spans="2:17" ht="18">
      <c r="B12" s="6">
        <v>1</v>
      </c>
      <c r="C12" s="4">
        <v>2</v>
      </c>
      <c r="D12" s="4">
        <f t="shared" ref="D12:D13" si="0">AVERAGE(B12:C12)</f>
        <v>1.5</v>
      </c>
      <c r="E12" s="4">
        <f t="shared" ref="E12:E13" ca="1" si="1">OFFSET(O12,0,$D$6)</f>
        <v>0.04</v>
      </c>
      <c r="F12" s="7">
        <f t="shared" ref="F12:F13" ca="1" si="2">D12*E12</f>
        <v>0.06</v>
      </c>
      <c r="G12" s="1"/>
      <c r="O12" s="4">
        <v>0.04</v>
      </c>
      <c r="P12" s="4">
        <v>7.0000000000000007E-2</v>
      </c>
      <c r="Q12" s="4">
        <v>0.2</v>
      </c>
    </row>
    <row r="13" spans="2:17" ht="18">
      <c r="B13" s="6">
        <v>2</v>
      </c>
      <c r="C13" s="4">
        <v>3</v>
      </c>
      <c r="D13" s="4">
        <f t="shared" si="0"/>
        <v>2.5</v>
      </c>
      <c r="E13" s="4">
        <f t="shared" ca="1" si="1"/>
        <v>0.01</v>
      </c>
      <c r="F13" s="7">
        <f t="shared" ca="1" si="2"/>
        <v>2.5000000000000001E-2</v>
      </c>
      <c r="G13" s="1"/>
      <c r="O13" s="4">
        <v>0.01</v>
      </c>
      <c r="P13" s="4">
        <v>0.03</v>
      </c>
      <c r="Q13" s="4">
        <v>0.1</v>
      </c>
    </row>
    <row r="14" spans="2:17" ht="19" thickBot="1">
      <c r="B14" s="8"/>
      <c r="C14" s="9"/>
      <c r="D14" s="9"/>
      <c r="E14" s="9">
        <f ca="1">SUM(E11:E13)</f>
        <v>1</v>
      </c>
      <c r="F14" s="10">
        <f ca="1">SUM(F11:F13)</f>
        <v>0.55999999999999994</v>
      </c>
      <c r="G14" s="1"/>
      <c r="O14">
        <f>SUM(O11:O13)</f>
        <v>1</v>
      </c>
      <c r="P14">
        <f t="shared" ref="P14:Q14" si="3">SUM(P11:P13)</f>
        <v>1</v>
      </c>
      <c r="Q14">
        <f t="shared" si="3"/>
        <v>0.99999999999999989</v>
      </c>
    </row>
    <row r="15" spans="2:17" ht="18">
      <c r="B15" s="1"/>
      <c r="C15" s="1"/>
      <c r="D15" s="1"/>
      <c r="E15" s="1"/>
      <c r="F15" s="1"/>
      <c r="G15" s="1"/>
    </row>
    <row r="16" spans="2:17" ht="18">
      <c r="B16" s="28" t="str">
        <f ca="1">CONCATENATE("Weighted average: ",F14)</f>
        <v>Weighted average: 0.56</v>
      </c>
      <c r="C16" s="28"/>
      <c r="D16" s="1"/>
      <c r="E16" s="1"/>
      <c r="F16" s="1"/>
      <c r="G16" s="1"/>
    </row>
    <row r="17" spans="2:7" ht="18">
      <c r="E17" s="1"/>
      <c r="F17" s="1"/>
      <c r="G17" s="1"/>
    </row>
    <row r="18" spans="2:7" ht="18">
      <c r="E18" s="1"/>
      <c r="F18" s="1"/>
      <c r="G18" s="1"/>
    </row>
    <row r="19" spans="2:7" ht="18">
      <c r="E19" s="1"/>
      <c r="F19" s="1"/>
      <c r="G19" s="1"/>
    </row>
    <row r="20" spans="2:7" ht="18">
      <c r="E20" s="1"/>
      <c r="F20" s="1"/>
      <c r="G20" s="1"/>
    </row>
    <row r="21" spans="2:7" ht="18">
      <c r="B21" s="1"/>
      <c r="C21" s="1"/>
      <c r="D21" s="1"/>
      <c r="E21" s="1"/>
      <c r="F21" s="1"/>
      <c r="G21" s="1"/>
    </row>
    <row r="22" spans="2:7" ht="18">
      <c r="B22" s="1"/>
      <c r="C22" s="1"/>
      <c r="D22" s="1"/>
      <c r="E22" s="1"/>
      <c r="F22" s="1"/>
      <c r="G22" s="1"/>
    </row>
    <row r="23" spans="2:7" ht="18">
      <c r="B23" s="1"/>
      <c r="C23" s="1"/>
      <c r="D23" s="1"/>
      <c r="E23" s="1"/>
      <c r="F23" s="1"/>
      <c r="G23" s="1"/>
    </row>
    <row r="24" spans="2:7" ht="18">
      <c r="B24" s="1"/>
      <c r="C24" s="1"/>
      <c r="D24" s="1"/>
      <c r="E24" s="1"/>
      <c r="F24" s="1"/>
      <c r="G24" s="1"/>
    </row>
    <row r="25" spans="2:7" ht="18">
      <c r="B25" s="1"/>
      <c r="C25" s="1"/>
      <c r="D25" s="1"/>
      <c r="E25" s="1"/>
      <c r="F25" s="1"/>
      <c r="G25" s="1"/>
    </row>
    <row r="26" spans="2:7" ht="18">
      <c r="B26" s="1"/>
      <c r="C26" s="1"/>
      <c r="D26" s="1"/>
      <c r="E26" s="1"/>
      <c r="F26" s="1"/>
      <c r="G26" s="1"/>
    </row>
    <row r="27" spans="2:7" ht="18">
      <c r="B27" s="1"/>
      <c r="C27" s="1"/>
      <c r="D27" s="1"/>
      <c r="E27" s="1"/>
      <c r="F27" s="1"/>
      <c r="G27" s="1"/>
    </row>
  </sheetData>
  <mergeCells count="4">
    <mergeCell ref="B9:F9"/>
    <mergeCell ref="B6:C7"/>
    <mergeCell ref="D6:D7"/>
    <mergeCell ref="O9:Q9"/>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3"/>
  <sheetViews>
    <sheetView showGridLines="0" workbookViewId="0">
      <selection activeCell="B6" sqref="B6:C7"/>
    </sheetView>
  </sheetViews>
  <sheetFormatPr baseColWidth="10" defaultRowHeight="15" x14ac:dyDescent="0"/>
  <cols>
    <col min="1" max="1" width="3" customWidth="1"/>
    <col min="2" max="5" width="12" customWidth="1"/>
    <col min="6" max="6" width="12.33203125" customWidth="1"/>
  </cols>
  <sheetData>
    <row r="1" spans="2:19" ht="18" customHeight="1"/>
    <row r="2" spans="2:19" ht="18" customHeight="1"/>
    <row r="3" spans="2:19" ht="18" customHeight="1"/>
    <row r="4" spans="2:19" ht="18" customHeight="1"/>
    <row r="5" spans="2:19" ht="18" customHeight="1"/>
    <row r="6" spans="2:19" ht="18" customHeight="1">
      <c r="B6" s="32" t="s">
        <v>10</v>
      </c>
      <c r="C6" s="33"/>
      <c r="D6" s="23"/>
    </row>
    <row r="7" spans="2:19" ht="18" customHeight="1">
      <c r="B7" s="34"/>
      <c r="C7" s="35"/>
      <c r="D7" s="24"/>
      <c r="E7" s="18" t="str">
        <f ca="1">IF(AND(D6&gt;2,ISBLANK(OFFSET(O11,0,D6)))," ERROR: alternative must be blank, or an integer beween 0 and the number of alternative scenarios","")</f>
        <v/>
      </c>
    </row>
    <row r="8" spans="2:19" ht="18" customHeight="1" thickBot="1">
      <c r="B8" s="19"/>
    </row>
    <row r="9" spans="2:19" ht="20">
      <c r="B9" s="29" t="s">
        <v>2</v>
      </c>
      <c r="C9" s="30"/>
      <c r="D9" s="30"/>
      <c r="E9" s="30"/>
      <c r="F9" s="31"/>
      <c r="O9" s="25" t="s">
        <v>11</v>
      </c>
      <c r="P9" s="25"/>
      <c r="Q9" s="25"/>
    </row>
    <row r="10" spans="2:19" ht="36">
      <c r="B10" s="16" t="s">
        <v>4</v>
      </c>
      <c r="C10" s="17" t="s">
        <v>5</v>
      </c>
      <c r="D10" s="17" t="s">
        <v>6</v>
      </c>
      <c r="E10" s="14" t="s">
        <v>7</v>
      </c>
      <c r="F10" s="15" t="s">
        <v>0</v>
      </c>
      <c r="O10" s="38" t="s">
        <v>3</v>
      </c>
      <c r="P10" s="38" t="s">
        <v>8</v>
      </c>
      <c r="Q10" s="38" t="s">
        <v>9</v>
      </c>
    </row>
    <row r="11" spans="2:19" ht="18">
      <c r="B11" s="6">
        <v>0</v>
      </c>
      <c r="C11" s="4">
        <v>1</v>
      </c>
      <c r="D11" s="4">
        <f>AVERAGE(B11:C11)</f>
        <v>0.5</v>
      </c>
      <c r="E11" s="4">
        <f ca="1">OFFSET(O11,0,$D$6)</f>
        <v>0.52</v>
      </c>
      <c r="F11" s="7">
        <f ca="1">D11*E11</f>
        <v>0.26</v>
      </c>
      <c r="O11" s="4">
        <v>0.52</v>
      </c>
      <c r="P11" s="4">
        <v>0.52</v>
      </c>
      <c r="Q11" s="4">
        <v>0.52</v>
      </c>
      <c r="R11" s="26"/>
      <c r="S11" s="26"/>
    </row>
    <row r="12" spans="2:19" ht="18">
      <c r="B12" s="6">
        <v>1</v>
      </c>
      <c r="C12" s="4">
        <v>2</v>
      </c>
      <c r="D12" s="4">
        <f>AVERAGE(B12:C12)</f>
        <v>1.5</v>
      </c>
      <c r="E12" s="4">
        <f t="shared" ref="E12:E61" ca="1" si="0">OFFSET(O12,0,$D$6)</f>
        <v>0.14000000000000001</v>
      </c>
      <c r="F12" s="7">
        <f ca="1">D12*E12</f>
        <v>0.21000000000000002</v>
      </c>
      <c r="O12" s="4">
        <v>0.14000000000000001</v>
      </c>
      <c r="P12" s="4">
        <v>0.14000000000000001</v>
      </c>
      <c r="Q12" s="4">
        <v>0.15</v>
      </c>
    </row>
    <row r="13" spans="2:19" ht="18">
      <c r="B13" s="6">
        <v>2</v>
      </c>
      <c r="C13" s="4">
        <v>3</v>
      </c>
      <c r="D13" s="4">
        <f>AVERAGE(B13:C13)</f>
        <v>2.5</v>
      </c>
      <c r="E13" s="4">
        <f t="shared" ca="1" si="0"/>
        <v>0.08</v>
      </c>
      <c r="F13" s="7">
        <f ca="1">D13*E13</f>
        <v>0.2</v>
      </c>
      <c r="O13" s="4">
        <v>0.08</v>
      </c>
      <c r="P13" s="4">
        <v>0.08</v>
      </c>
      <c r="Q13" s="4">
        <v>0.09</v>
      </c>
    </row>
    <row r="14" spans="2:19" ht="18">
      <c r="B14" s="6">
        <v>3</v>
      </c>
      <c r="C14" s="4">
        <v>4</v>
      </c>
      <c r="D14" s="4">
        <f>AVERAGE(B14:C14)</f>
        <v>3.5</v>
      </c>
      <c r="E14" s="4">
        <f t="shared" ca="1" si="0"/>
        <v>0.02</v>
      </c>
      <c r="F14" s="7">
        <f ca="1">D14*E14</f>
        <v>7.0000000000000007E-2</v>
      </c>
      <c r="O14" s="4">
        <v>0.02</v>
      </c>
      <c r="P14" s="4">
        <v>0.02</v>
      </c>
      <c r="Q14" s="4">
        <v>0.03</v>
      </c>
    </row>
    <row r="15" spans="2:19" ht="18">
      <c r="B15" s="6">
        <v>4</v>
      </c>
      <c r="C15" s="4">
        <v>5</v>
      </c>
      <c r="D15" s="4">
        <f>AVERAGE(B15:C15)</f>
        <v>4.5</v>
      </c>
      <c r="E15" s="4">
        <f t="shared" ca="1" si="0"/>
        <v>0.02</v>
      </c>
      <c r="F15" s="7">
        <f ca="1">D15*E15</f>
        <v>0.09</v>
      </c>
      <c r="O15" s="4">
        <v>0.02</v>
      </c>
      <c r="P15" s="4">
        <v>0.04</v>
      </c>
      <c r="Q15" s="4">
        <v>0.04</v>
      </c>
    </row>
    <row r="16" spans="2:19" ht="18">
      <c r="B16" s="6">
        <v>5</v>
      </c>
      <c r="C16" s="4">
        <v>6</v>
      </c>
      <c r="D16" s="4">
        <f>AVERAGE(B16:C16)</f>
        <v>5.5</v>
      </c>
      <c r="E16" s="4">
        <f t="shared" ca="1" si="0"/>
        <v>0.11</v>
      </c>
      <c r="F16" s="7">
        <f ca="1">D16*E16</f>
        <v>0.60499999999999998</v>
      </c>
      <c r="O16" s="4">
        <v>0.11</v>
      </c>
      <c r="P16" s="4">
        <v>0.14000000000000001</v>
      </c>
      <c r="Q16" s="4">
        <v>0.14000000000000001</v>
      </c>
    </row>
    <row r="17" spans="2:17" ht="18">
      <c r="B17" s="6">
        <v>6</v>
      </c>
      <c r="C17" s="4">
        <v>7</v>
      </c>
      <c r="D17" s="4">
        <f>AVERAGE(B17:C17)</f>
        <v>6.5</v>
      </c>
      <c r="E17" s="4">
        <f t="shared" ca="1" si="0"/>
        <v>0</v>
      </c>
      <c r="F17" s="7">
        <f ca="1">D17*E17</f>
        <v>0</v>
      </c>
      <c r="O17" s="4"/>
      <c r="P17" s="4"/>
      <c r="Q17" s="4"/>
    </row>
    <row r="18" spans="2:17" ht="18">
      <c r="B18" s="6">
        <v>7</v>
      </c>
      <c r="C18" s="4">
        <v>8</v>
      </c>
      <c r="D18" s="4">
        <f>AVERAGE(B18:C18)</f>
        <v>7.5</v>
      </c>
      <c r="E18" s="4">
        <f t="shared" ca="1" si="0"/>
        <v>0</v>
      </c>
      <c r="F18" s="7">
        <f ca="1">D18*E18</f>
        <v>0</v>
      </c>
      <c r="O18" s="4"/>
      <c r="P18" s="4"/>
      <c r="Q18" s="4"/>
    </row>
    <row r="19" spans="2:17" ht="18">
      <c r="B19" s="6">
        <v>8</v>
      </c>
      <c r="C19" s="4">
        <v>9</v>
      </c>
      <c r="D19" s="4">
        <f>AVERAGE(B19:C19)</f>
        <v>8.5</v>
      </c>
      <c r="E19" s="4">
        <f t="shared" ca="1" si="0"/>
        <v>0</v>
      </c>
      <c r="F19" s="7">
        <f ca="1">D19*E19</f>
        <v>0</v>
      </c>
      <c r="O19" s="4"/>
      <c r="P19" s="4"/>
      <c r="Q19" s="4"/>
    </row>
    <row r="20" spans="2:17" ht="18">
      <c r="B20" s="6">
        <v>9</v>
      </c>
      <c r="C20" s="4">
        <v>10</v>
      </c>
      <c r="D20" s="4">
        <f>AVERAGE(B20:C20)</f>
        <v>9.5</v>
      </c>
      <c r="E20" s="4">
        <f t="shared" ca="1" si="0"/>
        <v>0</v>
      </c>
      <c r="F20" s="7">
        <f ca="1">D20*E20</f>
        <v>0</v>
      </c>
      <c r="O20" s="4"/>
      <c r="P20" s="4"/>
      <c r="Q20" s="4"/>
    </row>
    <row r="21" spans="2:17" ht="18">
      <c r="B21" s="6">
        <v>10</v>
      </c>
      <c r="C21" s="4">
        <v>11</v>
      </c>
      <c r="D21" s="4">
        <f>AVERAGE(B21:C21)</f>
        <v>10.5</v>
      </c>
      <c r="E21" s="4">
        <f t="shared" ca="1" si="0"/>
        <v>0.04</v>
      </c>
      <c r="F21" s="7">
        <f ca="1">D21*E21</f>
        <v>0.42</v>
      </c>
      <c r="O21" s="4">
        <v>0.04</v>
      </c>
      <c r="P21" s="4">
        <v>0.02</v>
      </c>
      <c r="Q21" s="4">
        <v>0.01</v>
      </c>
    </row>
    <row r="22" spans="2:17" ht="18">
      <c r="B22" s="6">
        <v>11</v>
      </c>
      <c r="C22" s="4">
        <v>12</v>
      </c>
      <c r="D22" s="4">
        <f t="shared" ref="D22:D25" si="1">AVERAGE(B22:C22)</f>
        <v>11.5</v>
      </c>
      <c r="E22" s="4">
        <f t="shared" ca="1" si="0"/>
        <v>0</v>
      </c>
      <c r="F22" s="7">
        <f t="shared" ref="F22:F61" ca="1" si="2">D22*E22</f>
        <v>0</v>
      </c>
      <c r="O22" s="4"/>
      <c r="P22" s="4"/>
      <c r="Q22" s="4"/>
    </row>
    <row r="23" spans="2:17" ht="18">
      <c r="B23" s="6">
        <v>12</v>
      </c>
      <c r="C23" s="4">
        <v>13</v>
      </c>
      <c r="D23" s="4">
        <f t="shared" si="1"/>
        <v>12.5</v>
      </c>
      <c r="E23" s="4">
        <f t="shared" ca="1" si="0"/>
        <v>0</v>
      </c>
      <c r="F23" s="7">
        <f t="shared" ca="1" si="2"/>
        <v>0</v>
      </c>
      <c r="O23" s="4"/>
      <c r="P23" s="4"/>
      <c r="Q23" s="4"/>
    </row>
    <row r="24" spans="2:17" ht="18">
      <c r="B24" s="6">
        <v>13</v>
      </c>
      <c r="C24" s="4">
        <v>14</v>
      </c>
      <c r="D24" s="4">
        <f t="shared" si="1"/>
        <v>13.5</v>
      </c>
      <c r="E24" s="4">
        <f t="shared" ca="1" si="0"/>
        <v>0</v>
      </c>
      <c r="F24" s="7">
        <f t="shared" ca="1" si="2"/>
        <v>0</v>
      </c>
      <c r="O24" s="4"/>
      <c r="P24" s="4"/>
      <c r="Q24" s="4"/>
    </row>
    <row r="25" spans="2:17" ht="18">
      <c r="B25" s="6">
        <v>14</v>
      </c>
      <c r="C25" s="4">
        <v>15</v>
      </c>
      <c r="D25" s="4">
        <f t="shared" si="1"/>
        <v>14.5</v>
      </c>
      <c r="E25" s="4">
        <f t="shared" ca="1" si="0"/>
        <v>0</v>
      </c>
      <c r="F25" s="7">
        <f t="shared" ca="1" si="2"/>
        <v>0</v>
      </c>
      <c r="O25" s="4"/>
      <c r="P25" s="4"/>
      <c r="Q25" s="4"/>
    </row>
    <row r="26" spans="2:17" ht="18">
      <c r="B26" s="6">
        <v>15</v>
      </c>
      <c r="C26" s="4">
        <v>16</v>
      </c>
      <c r="D26" s="4">
        <f>AVERAGE(B26:C26)</f>
        <v>15.5</v>
      </c>
      <c r="E26" s="4">
        <f t="shared" ca="1" si="0"/>
        <v>0.01</v>
      </c>
      <c r="F26" s="7">
        <f t="shared" ca="1" si="2"/>
        <v>0.155</v>
      </c>
      <c r="O26" s="4">
        <v>0.01</v>
      </c>
      <c r="P26" s="4">
        <v>0.01</v>
      </c>
      <c r="Q26" s="4">
        <v>0.01</v>
      </c>
    </row>
    <row r="27" spans="2:17" ht="18">
      <c r="B27" s="6">
        <v>16</v>
      </c>
      <c r="C27" s="4">
        <v>17</v>
      </c>
      <c r="D27" s="4">
        <f t="shared" ref="D27:D60" si="3">AVERAGE(B27:C27)</f>
        <v>16.5</v>
      </c>
      <c r="E27" s="4">
        <f t="shared" ca="1" si="0"/>
        <v>0</v>
      </c>
      <c r="F27" s="7">
        <f t="shared" ca="1" si="2"/>
        <v>0</v>
      </c>
      <c r="O27" s="4"/>
      <c r="P27" s="4"/>
      <c r="Q27" s="4"/>
    </row>
    <row r="28" spans="2:17" ht="18">
      <c r="B28" s="6">
        <v>17</v>
      </c>
      <c r="C28" s="4">
        <v>18</v>
      </c>
      <c r="D28" s="4">
        <f t="shared" si="3"/>
        <v>17.5</v>
      </c>
      <c r="E28" s="4">
        <f t="shared" ca="1" si="0"/>
        <v>0</v>
      </c>
      <c r="F28" s="7">
        <f t="shared" ca="1" si="2"/>
        <v>0</v>
      </c>
      <c r="O28" s="4"/>
      <c r="P28" s="4"/>
      <c r="Q28" s="4"/>
    </row>
    <row r="29" spans="2:17" ht="18">
      <c r="B29" s="6">
        <v>18</v>
      </c>
      <c r="C29" s="4">
        <v>19</v>
      </c>
      <c r="D29" s="4">
        <f t="shared" si="3"/>
        <v>18.5</v>
      </c>
      <c r="E29" s="4">
        <f t="shared" ca="1" si="0"/>
        <v>0</v>
      </c>
      <c r="F29" s="7">
        <f t="shared" ca="1" si="2"/>
        <v>0</v>
      </c>
      <c r="O29" s="4"/>
      <c r="P29" s="4"/>
      <c r="Q29" s="4"/>
    </row>
    <row r="30" spans="2:17" ht="18">
      <c r="B30" s="6">
        <v>19</v>
      </c>
      <c r="C30" s="4">
        <v>20</v>
      </c>
      <c r="D30" s="4">
        <f t="shared" si="3"/>
        <v>19.5</v>
      </c>
      <c r="E30" s="4">
        <f t="shared" ca="1" si="0"/>
        <v>0</v>
      </c>
      <c r="F30" s="7">
        <f t="shared" ca="1" si="2"/>
        <v>0</v>
      </c>
      <c r="O30" s="4"/>
      <c r="P30" s="4"/>
      <c r="Q30" s="4"/>
    </row>
    <row r="31" spans="2:17" ht="18">
      <c r="B31" s="6">
        <v>20</v>
      </c>
      <c r="C31" s="4">
        <v>21</v>
      </c>
      <c r="D31" s="4">
        <f t="shared" si="3"/>
        <v>20.5</v>
      </c>
      <c r="E31" s="4">
        <f t="shared" ca="1" si="0"/>
        <v>0.01</v>
      </c>
      <c r="F31" s="7">
        <f t="shared" ca="1" si="2"/>
        <v>0.20500000000000002</v>
      </c>
      <c r="O31" s="4">
        <v>0.01</v>
      </c>
      <c r="P31" s="4">
        <v>0.01</v>
      </c>
      <c r="Q31" s="4">
        <v>0.01</v>
      </c>
    </row>
    <row r="32" spans="2:17" ht="18">
      <c r="B32" s="6">
        <v>21</v>
      </c>
      <c r="C32" s="4">
        <v>22</v>
      </c>
      <c r="D32" s="4">
        <f t="shared" si="3"/>
        <v>21.5</v>
      </c>
      <c r="E32" s="4">
        <f t="shared" ca="1" si="0"/>
        <v>0</v>
      </c>
      <c r="F32" s="7">
        <f t="shared" ca="1" si="2"/>
        <v>0</v>
      </c>
      <c r="O32" s="4"/>
      <c r="P32" s="4"/>
      <c r="Q32" s="4"/>
    </row>
    <row r="33" spans="2:17" ht="18">
      <c r="B33" s="6">
        <v>22</v>
      </c>
      <c r="C33" s="4">
        <v>23</v>
      </c>
      <c r="D33" s="4">
        <f t="shared" si="3"/>
        <v>22.5</v>
      </c>
      <c r="E33" s="4">
        <f t="shared" ca="1" si="0"/>
        <v>0</v>
      </c>
      <c r="F33" s="7">
        <f t="shared" ca="1" si="2"/>
        <v>0</v>
      </c>
      <c r="O33" s="4"/>
      <c r="P33" s="4"/>
      <c r="Q33" s="4"/>
    </row>
    <row r="34" spans="2:17" ht="18">
      <c r="B34" s="6">
        <v>23</v>
      </c>
      <c r="C34" s="4">
        <v>24</v>
      </c>
      <c r="D34" s="4">
        <f t="shared" si="3"/>
        <v>23.5</v>
      </c>
      <c r="E34" s="4">
        <f t="shared" ca="1" si="0"/>
        <v>0</v>
      </c>
      <c r="F34" s="7">
        <f t="shared" ca="1" si="2"/>
        <v>0</v>
      </c>
      <c r="O34" s="4"/>
      <c r="P34" s="4"/>
      <c r="Q34" s="4"/>
    </row>
    <row r="35" spans="2:17" ht="18">
      <c r="B35" s="6">
        <v>24</v>
      </c>
      <c r="C35" s="4">
        <v>25</v>
      </c>
      <c r="D35" s="4">
        <f t="shared" si="3"/>
        <v>24.5</v>
      </c>
      <c r="E35" s="4">
        <f t="shared" ca="1" si="0"/>
        <v>0</v>
      </c>
      <c r="F35" s="7">
        <f t="shared" ca="1" si="2"/>
        <v>0</v>
      </c>
      <c r="O35" s="4"/>
      <c r="P35" s="4"/>
      <c r="Q35" s="4"/>
    </row>
    <row r="36" spans="2:17" ht="18">
      <c r="B36" s="6">
        <v>25</v>
      </c>
      <c r="C36" s="4">
        <v>26</v>
      </c>
      <c r="D36" s="4">
        <f t="shared" si="3"/>
        <v>25.5</v>
      </c>
      <c r="E36" s="4">
        <f t="shared" ca="1" si="0"/>
        <v>0.02</v>
      </c>
      <c r="F36" s="7">
        <f t="shared" ca="1" si="2"/>
        <v>0.51</v>
      </c>
      <c r="O36" s="4">
        <v>0.02</v>
      </c>
      <c r="P36" s="4">
        <v>0.01</v>
      </c>
      <c r="Q36" s="4">
        <v>0</v>
      </c>
    </row>
    <row r="37" spans="2:17" ht="18">
      <c r="B37" s="6">
        <v>26</v>
      </c>
      <c r="C37" s="4">
        <v>27</v>
      </c>
      <c r="D37" s="4">
        <f t="shared" si="3"/>
        <v>26.5</v>
      </c>
      <c r="E37" s="4">
        <f t="shared" ca="1" si="0"/>
        <v>0</v>
      </c>
      <c r="F37" s="7">
        <f t="shared" ca="1" si="2"/>
        <v>0</v>
      </c>
      <c r="O37" s="4"/>
      <c r="P37" s="4"/>
      <c r="Q37" s="4"/>
    </row>
    <row r="38" spans="2:17" ht="18">
      <c r="B38" s="6">
        <v>27</v>
      </c>
      <c r="C38" s="4">
        <v>28</v>
      </c>
      <c r="D38" s="4">
        <f t="shared" si="3"/>
        <v>27.5</v>
      </c>
      <c r="E38" s="4">
        <f t="shared" ca="1" si="0"/>
        <v>0</v>
      </c>
      <c r="F38" s="7">
        <f t="shared" ca="1" si="2"/>
        <v>0</v>
      </c>
      <c r="O38" s="4"/>
      <c r="P38" s="4"/>
      <c r="Q38" s="4"/>
    </row>
    <row r="39" spans="2:17" ht="18">
      <c r="B39" s="6">
        <v>28</v>
      </c>
      <c r="C39" s="4">
        <v>29</v>
      </c>
      <c r="D39" s="4">
        <f t="shared" si="3"/>
        <v>28.5</v>
      </c>
      <c r="E39" s="4">
        <f t="shared" ca="1" si="0"/>
        <v>0</v>
      </c>
      <c r="F39" s="7">
        <f t="shared" ca="1" si="2"/>
        <v>0</v>
      </c>
      <c r="O39" s="4"/>
      <c r="P39" s="4"/>
      <c r="Q39" s="4"/>
    </row>
    <row r="40" spans="2:17" ht="18">
      <c r="B40" s="6">
        <v>29</v>
      </c>
      <c r="C40" s="4">
        <v>30</v>
      </c>
      <c r="D40" s="4">
        <f t="shared" si="3"/>
        <v>29.5</v>
      </c>
      <c r="E40" s="4">
        <f t="shared" ca="1" si="0"/>
        <v>0</v>
      </c>
      <c r="F40" s="7">
        <f t="shared" ca="1" si="2"/>
        <v>0</v>
      </c>
      <c r="O40" s="4"/>
      <c r="P40" s="4"/>
      <c r="Q40" s="4"/>
    </row>
    <row r="41" spans="2:17" ht="18">
      <c r="B41" s="6">
        <v>30</v>
      </c>
      <c r="C41" s="4">
        <v>31</v>
      </c>
      <c r="D41" s="4">
        <f t="shared" si="3"/>
        <v>30.5</v>
      </c>
      <c r="E41" s="4">
        <f t="shared" ca="1" si="0"/>
        <v>0.02</v>
      </c>
      <c r="F41" s="7">
        <f t="shared" ca="1" si="2"/>
        <v>0.61</v>
      </c>
      <c r="O41" s="4">
        <v>0.02</v>
      </c>
      <c r="P41" s="4">
        <v>0.01</v>
      </c>
      <c r="Q41" s="4">
        <v>0</v>
      </c>
    </row>
    <row r="42" spans="2:17" ht="18">
      <c r="B42" s="6">
        <v>31</v>
      </c>
      <c r="C42" s="4">
        <v>32</v>
      </c>
      <c r="D42" s="4">
        <f t="shared" si="3"/>
        <v>31.5</v>
      </c>
      <c r="E42" s="4">
        <f t="shared" ca="1" si="0"/>
        <v>0</v>
      </c>
      <c r="F42" s="7">
        <f t="shared" ca="1" si="2"/>
        <v>0</v>
      </c>
      <c r="O42" s="4"/>
      <c r="P42" s="4"/>
      <c r="Q42" s="4"/>
    </row>
    <row r="43" spans="2:17" ht="18">
      <c r="B43" s="6">
        <v>32</v>
      </c>
      <c r="C43" s="4">
        <v>33</v>
      </c>
      <c r="D43" s="4">
        <f t="shared" si="3"/>
        <v>32.5</v>
      </c>
      <c r="E43" s="4">
        <f t="shared" ca="1" si="0"/>
        <v>0</v>
      </c>
      <c r="F43" s="7">
        <f t="shared" ca="1" si="2"/>
        <v>0</v>
      </c>
      <c r="O43" s="4"/>
      <c r="P43" s="4"/>
      <c r="Q43" s="4"/>
    </row>
    <row r="44" spans="2:17" ht="18">
      <c r="B44" s="6">
        <v>33</v>
      </c>
      <c r="C44" s="4">
        <v>34</v>
      </c>
      <c r="D44" s="4">
        <f t="shared" si="3"/>
        <v>33.5</v>
      </c>
      <c r="E44" s="4">
        <f t="shared" ca="1" si="0"/>
        <v>0</v>
      </c>
      <c r="F44" s="7">
        <f t="shared" ca="1" si="2"/>
        <v>0</v>
      </c>
      <c r="O44" s="4"/>
      <c r="P44" s="4"/>
      <c r="Q44" s="4"/>
    </row>
    <row r="45" spans="2:17" ht="18">
      <c r="B45" s="6">
        <v>34</v>
      </c>
      <c r="C45" s="4">
        <v>35</v>
      </c>
      <c r="D45" s="4">
        <f t="shared" si="3"/>
        <v>34.5</v>
      </c>
      <c r="E45" s="4">
        <f t="shared" ca="1" si="0"/>
        <v>0</v>
      </c>
      <c r="F45" s="7">
        <f t="shared" ca="1" si="2"/>
        <v>0</v>
      </c>
      <c r="O45" s="4"/>
      <c r="P45" s="4"/>
      <c r="Q45" s="4"/>
    </row>
    <row r="46" spans="2:17" ht="18">
      <c r="B46" s="6">
        <v>35</v>
      </c>
      <c r="C46" s="4">
        <v>36</v>
      </c>
      <c r="D46" s="4">
        <f t="shared" si="3"/>
        <v>35.5</v>
      </c>
      <c r="E46" s="4">
        <f t="shared" ca="1" si="0"/>
        <v>0</v>
      </c>
      <c r="F46" s="7">
        <f t="shared" ca="1" si="2"/>
        <v>0</v>
      </c>
      <c r="O46" s="4"/>
      <c r="P46" s="4"/>
      <c r="Q46" s="4"/>
    </row>
    <row r="47" spans="2:17" ht="18">
      <c r="B47" s="6">
        <v>36</v>
      </c>
      <c r="C47" s="4">
        <v>37</v>
      </c>
      <c r="D47" s="4">
        <f t="shared" si="3"/>
        <v>36.5</v>
      </c>
      <c r="E47" s="4">
        <f t="shared" ca="1" si="0"/>
        <v>0</v>
      </c>
      <c r="F47" s="7">
        <f t="shared" ca="1" si="2"/>
        <v>0</v>
      </c>
      <c r="O47" s="4"/>
      <c r="P47" s="4"/>
      <c r="Q47" s="4"/>
    </row>
    <row r="48" spans="2:17" ht="18">
      <c r="B48" s="6">
        <v>37</v>
      </c>
      <c r="C48" s="4">
        <v>38</v>
      </c>
      <c r="D48" s="4">
        <f t="shared" si="3"/>
        <v>37.5</v>
      </c>
      <c r="E48" s="4">
        <f t="shared" ca="1" si="0"/>
        <v>0</v>
      </c>
      <c r="F48" s="7">
        <f t="shared" ca="1" si="2"/>
        <v>0</v>
      </c>
      <c r="O48" s="4"/>
      <c r="P48" s="4"/>
      <c r="Q48" s="4"/>
    </row>
    <row r="49" spans="2:17" ht="18">
      <c r="B49" s="6">
        <v>38</v>
      </c>
      <c r="C49" s="4">
        <v>39</v>
      </c>
      <c r="D49" s="4">
        <f t="shared" si="3"/>
        <v>38.5</v>
      </c>
      <c r="E49" s="4">
        <f t="shared" ca="1" si="0"/>
        <v>0</v>
      </c>
      <c r="F49" s="7">
        <f t="shared" ca="1" si="2"/>
        <v>0</v>
      </c>
      <c r="O49" s="4"/>
      <c r="P49" s="4"/>
      <c r="Q49" s="4"/>
    </row>
    <row r="50" spans="2:17" ht="18">
      <c r="B50" s="6">
        <v>39</v>
      </c>
      <c r="C50" s="4">
        <v>40</v>
      </c>
      <c r="D50" s="4">
        <f t="shared" si="3"/>
        <v>39.5</v>
      </c>
      <c r="E50" s="4">
        <f t="shared" ca="1" si="0"/>
        <v>0</v>
      </c>
      <c r="F50" s="7">
        <f t="shared" ca="1" si="2"/>
        <v>0</v>
      </c>
      <c r="O50" s="4"/>
      <c r="P50" s="4"/>
      <c r="Q50" s="4"/>
    </row>
    <row r="51" spans="2:17" ht="18">
      <c r="B51" s="6">
        <v>40</v>
      </c>
      <c r="C51" s="4">
        <v>41</v>
      </c>
      <c r="D51" s="4">
        <f t="shared" si="3"/>
        <v>40.5</v>
      </c>
      <c r="E51" s="4">
        <f t="shared" ca="1" si="0"/>
        <v>0</v>
      </c>
      <c r="F51" s="7">
        <f t="shared" ca="1" si="2"/>
        <v>0</v>
      </c>
      <c r="O51" s="4"/>
      <c r="P51" s="4"/>
      <c r="Q51" s="4"/>
    </row>
    <row r="52" spans="2:17" ht="18">
      <c r="B52" s="6">
        <v>41</v>
      </c>
      <c r="C52" s="4">
        <v>42</v>
      </c>
      <c r="D52" s="4">
        <f t="shared" si="3"/>
        <v>41.5</v>
      </c>
      <c r="E52" s="4">
        <f t="shared" ca="1" si="0"/>
        <v>0</v>
      </c>
      <c r="F52" s="7">
        <f t="shared" ca="1" si="2"/>
        <v>0</v>
      </c>
      <c r="O52" s="4"/>
      <c r="P52" s="4"/>
      <c r="Q52" s="4"/>
    </row>
    <row r="53" spans="2:17" ht="18">
      <c r="B53" s="6">
        <v>42</v>
      </c>
      <c r="C53" s="4">
        <v>43</v>
      </c>
      <c r="D53" s="4">
        <f t="shared" si="3"/>
        <v>42.5</v>
      </c>
      <c r="E53" s="4">
        <f t="shared" ca="1" si="0"/>
        <v>0</v>
      </c>
      <c r="F53" s="7">
        <f t="shared" ca="1" si="2"/>
        <v>0</v>
      </c>
      <c r="O53" s="4"/>
      <c r="P53" s="4"/>
      <c r="Q53" s="4"/>
    </row>
    <row r="54" spans="2:17" ht="18">
      <c r="B54" s="6">
        <v>43</v>
      </c>
      <c r="C54" s="4">
        <v>44</v>
      </c>
      <c r="D54" s="4">
        <f t="shared" si="3"/>
        <v>43.5</v>
      </c>
      <c r="E54" s="4">
        <f t="shared" ca="1" si="0"/>
        <v>0</v>
      </c>
      <c r="F54" s="7">
        <f t="shared" ca="1" si="2"/>
        <v>0</v>
      </c>
      <c r="O54" s="4"/>
      <c r="P54" s="4"/>
      <c r="Q54" s="4"/>
    </row>
    <row r="55" spans="2:17" ht="18">
      <c r="B55" s="6">
        <v>44</v>
      </c>
      <c r="C55" s="4">
        <v>45</v>
      </c>
      <c r="D55" s="4">
        <f t="shared" si="3"/>
        <v>44.5</v>
      </c>
      <c r="E55" s="4">
        <f t="shared" ca="1" si="0"/>
        <v>0</v>
      </c>
      <c r="F55" s="7">
        <f t="shared" ca="1" si="2"/>
        <v>0</v>
      </c>
      <c r="O55" s="4"/>
      <c r="P55" s="4"/>
      <c r="Q55" s="4"/>
    </row>
    <row r="56" spans="2:17" ht="18">
      <c r="B56" s="6">
        <v>45</v>
      </c>
      <c r="C56" s="4">
        <v>46</v>
      </c>
      <c r="D56" s="4">
        <f t="shared" si="3"/>
        <v>45.5</v>
      </c>
      <c r="E56" s="4">
        <f t="shared" ca="1" si="0"/>
        <v>0</v>
      </c>
      <c r="F56" s="7">
        <f t="shared" ca="1" si="2"/>
        <v>0</v>
      </c>
      <c r="O56" s="4"/>
      <c r="P56" s="4"/>
      <c r="Q56" s="4"/>
    </row>
    <row r="57" spans="2:17" ht="18">
      <c r="B57" s="6">
        <v>46</v>
      </c>
      <c r="C57" s="4">
        <v>47</v>
      </c>
      <c r="D57" s="4">
        <f t="shared" si="3"/>
        <v>46.5</v>
      </c>
      <c r="E57" s="4">
        <f t="shared" ca="1" si="0"/>
        <v>0</v>
      </c>
      <c r="F57" s="7">
        <f t="shared" ca="1" si="2"/>
        <v>0</v>
      </c>
      <c r="O57" s="4"/>
      <c r="P57" s="4"/>
      <c r="Q57" s="4"/>
    </row>
    <row r="58" spans="2:17" ht="18">
      <c r="B58" s="6">
        <v>47</v>
      </c>
      <c r="C58" s="4">
        <v>48</v>
      </c>
      <c r="D58" s="4">
        <f t="shared" si="3"/>
        <v>47.5</v>
      </c>
      <c r="E58" s="4">
        <f t="shared" ca="1" si="0"/>
        <v>0</v>
      </c>
      <c r="F58" s="7">
        <f t="shared" ca="1" si="2"/>
        <v>0</v>
      </c>
      <c r="O58" s="4"/>
      <c r="P58" s="4"/>
      <c r="Q58" s="4"/>
    </row>
    <row r="59" spans="2:17" ht="18">
      <c r="B59" s="6">
        <v>48</v>
      </c>
      <c r="C59" s="4">
        <v>49</v>
      </c>
      <c r="D59" s="4">
        <f t="shared" si="3"/>
        <v>48.5</v>
      </c>
      <c r="E59" s="4">
        <f t="shared" ca="1" si="0"/>
        <v>0</v>
      </c>
      <c r="F59" s="7">
        <f t="shared" ca="1" si="2"/>
        <v>0</v>
      </c>
      <c r="O59" s="4"/>
      <c r="P59" s="4"/>
      <c r="Q59" s="4"/>
    </row>
    <row r="60" spans="2:17" ht="18">
      <c r="B60" s="6">
        <v>49</v>
      </c>
      <c r="C60" s="4">
        <v>50</v>
      </c>
      <c r="D60" s="4">
        <f t="shared" si="3"/>
        <v>49.5</v>
      </c>
      <c r="E60" s="4">
        <f t="shared" ca="1" si="0"/>
        <v>0</v>
      </c>
      <c r="F60" s="7">
        <f t="shared" ca="1" si="2"/>
        <v>0</v>
      </c>
      <c r="O60" s="4"/>
      <c r="P60" s="4"/>
      <c r="Q60" s="4"/>
    </row>
    <row r="61" spans="2:17" ht="18">
      <c r="B61" s="6">
        <v>50</v>
      </c>
      <c r="C61" s="4">
        <v>51</v>
      </c>
      <c r="D61" s="4">
        <f>AVERAGE(B61:C61)</f>
        <v>50.5</v>
      </c>
      <c r="E61" s="4">
        <f t="shared" ca="1" si="0"/>
        <v>0.01</v>
      </c>
      <c r="F61" s="7">
        <f t="shared" ca="1" si="2"/>
        <v>0.505</v>
      </c>
      <c r="O61" s="4">
        <v>0.01</v>
      </c>
      <c r="P61" s="4">
        <v>0</v>
      </c>
      <c r="Q61" s="4">
        <v>0</v>
      </c>
    </row>
    <row r="62" spans="2:17" ht="19" thickBot="1">
      <c r="B62" s="8"/>
      <c r="C62" s="9"/>
      <c r="D62" s="9"/>
      <c r="E62" s="9">
        <f ca="1">SUM(E11:E61)</f>
        <v>1</v>
      </c>
      <c r="F62" s="20">
        <f ca="1">SUM(F11:F61)</f>
        <v>3.8399999999999994</v>
      </c>
      <c r="O62">
        <f>SUM(O11:O61)</f>
        <v>1</v>
      </c>
      <c r="P62">
        <f t="shared" ref="P62:Q62" si="4">SUM(P11:P61)</f>
        <v>1</v>
      </c>
      <c r="Q62">
        <f t="shared" si="4"/>
        <v>1</v>
      </c>
    </row>
    <row r="63" spans="2:17" ht="18">
      <c r="F63" s="21" t="str">
        <f ca="1">CONCATENATE("Weighted average: ",F62)</f>
        <v>Weighted average: 3.84</v>
      </c>
      <c r="G63" s="22"/>
    </row>
  </sheetData>
  <mergeCells count="5">
    <mergeCell ref="B9:F9"/>
    <mergeCell ref="O9:Q9"/>
    <mergeCell ref="B6:C7"/>
    <mergeCell ref="D6:D7"/>
    <mergeCell ref="F63:G63"/>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Bumblebees</vt:lpstr>
      <vt:lpstr>Butterfiles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Heyer</dc:creator>
  <cp:lastModifiedBy>Laurie Heyer</cp:lastModifiedBy>
  <dcterms:created xsi:type="dcterms:W3CDTF">2011-03-08T21:56:15Z</dcterms:created>
  <dcterms:modified xsi:type="dcterms:W3CDTF">2012-11-06T23:23:42Z</dcterms:modified>
</cp:coreProperties>
</file>